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-kanda\Desktop\連携管理保全型\"/>
    </mc:Choice>
  </mc:AlternateContent>
  <xr:revisionPtr revIDLastSave="0" documentId="13_ncr:1_{22DCE7E0-8DDB-4ACC-889A-F0027B839128}" xr6:coauthVersionLast="47" xr6:coauthVersionMax="47" xr10:uidLastSave="{00000000-0000-0000-0000-000000000000}"/>
  <bookViews>
    <workbookView xWindow="7755" yWindow="0" windowWidth="14610" windowHeight="15480" xr2:uid="{00000000-000D-0000-FFFF-FFFF00000000}"/>
  </bookViews>
  <sheets>
    <sheet name="様式第３" sheetId="7" r:id="rId1"/>
    <sheet name="尾鷲管内" sheetId="15" state="hidden" r:id="rId2"/>
  </sheets>
  <definedNames>
    <definedName name="_xlnm.Print_Area" localSheetId="1">尾鷲管内!$A$1:$AF$48,尾鷲管内!$AP$1:$BZ$48</definedName>
    <definedName name="_xlnm.Print_Area" localSheetId="0">様式第３!$A$1:$AF$48</definedName>
  </definedNames>
  <calcPr calcId="191029"/>
</workbook>
</file>

<file path=xl/calcChain.xml><?xml version="1.0" encoding="utf-8"?>
<calcChain xmlns="http://schemas.openxmlformats.org/spreadsheetml/2006/main">
  <c r="BV45" i="15" l="1"/>
  <c r="M47" i="15"/>
  <c r="X47" i="15"/>
  <c r="BK36" i="15"/>
  <c r="BH36" i="15"/>
  <c r="BE36" i="15"/>
  <c r="BW36" i="15"/>
  <c r="BX6" i="15"/>
  <c r="BU6" i="15"/>
  <c r="BR6" i="15"/>
  <c r="BO17" i="15"/>
  <c r="C23" i="15"/>
  <c r="AP23" i="15"/>
  <c r="K44" i="15"/>
  <c r="M46" i="15"/>
  <c r="AH1" i="15"/>
  <c r="X46" i="15"/>
  <c r="AI1" i="15"/>
  <c r="BL46" i="15"/>
  <c r="BQ46" i="15"/>
  <c r="BQ48" i="15"/>
  <c r="BG47" i="15"/>
  <c r="BB46" i="15"/>
  <c r="AW46" i="15"/>
  <c r="BG46" i="15"/>
  <c r="BQ47" i="15"/>
  <c r="AW47" i="15"/>
  <c r="BB47" i="15"/>
  <c r="BL47" i="15"/>
  <c r="X48" i="15"/>
  <c r="M48" i="15"/>
  <c r="BG48" i="15"/>
  <c r="AW48" i="15"/>
  <c r="BV46" i="15"/>
  <c r="BV47" i="15"/>
  <c r="BB48" i="15"/>
  <c r="BL48" i="15"/>
  <c r="BV48" i="15"/>
</calcChain>
</file>

<file path=xl/sharedStrings.xml><?xml version="1.0" encoding="utf-8"?>
<sst xmlns="http://schemas.openxmlformats.org/spreadsheetml/2006/main" count="99" uniqueCount="58">
  <si>
    <t>計</t>
    <rPh sb="0" eb="1">
      <t>ケイ</t>
    </rPh>
    <phoneticPr fontId="2"/>
  </si>
  <si>
    <t>年間拠出金</t>
    <rPh sb="0" eb="2">
      <t>ネンカン</t>
    </rPh>
    <rPh sb="2" eb="4">
      <t>キョシュツ</t>
    </rPh>
    <rPh sb="4" eb="5">
      <t>キン</t>
    </rPh>
    <phoneticPr fontId="2"/>
  </si>
  <si>
    <t>５年間拠出金</t>
    <rPh sb="1" eb="3">
      <t>ネンカン</t>
    </rPh>
    <rPh sb="3" eb="5">
      <t>キョシュツ</t>
    </rPh>
    <rPh sb="5" eb="6">
      <t>キン</t>
    </rPh>
    <phoneticPr fontId="2"/>
  </si>
  <si>
    <t>様</t>
    <rPh sb="0" eb="1">
      <t>サマ</t>
    </rPh>
    <phoneticPr fontId="2"/>
  </si>
  <si>
    <t>三重県土地改良事業団体連合会</t>
    <rPh sb="0" eb="3">
      <t>ミエケン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2"/>
  </si>
  <si>
    <t>記</t>
    <rPh sb="0" eb="1">
      <t>キ</t>
    </rPh>
    <phoneticPr fontId="2"/>
  </si>
  <si>
    <t>加入事業費</t>
    <rPh sb="0" eb="2">
      <t>カニュウ</t>
    </rPh>
    <rPh sb="2" eb="5">
      <t>ジギョウヒ</t>
    </rPh>
    <phoneticPr fontId="2"/>
  </si>
  <si>
    <t>事業実施・拠出の期間</t>
    <rPh sb="0" eb="2">
      <t>ジギョウ</t>
    </rPh>
    <rPh sb="2" eb="4">
      <t>ジッシ</t>
    </rPh>
    <rPh sb="5" eb="7">
      <t>キョシュツ</t>
    </rPh>
    <rPh sb="8" eb="10">
      <t>キカン</t>
    </rPh>
    <phoneticPr fontId="2"/>
  </si>
  <si>
    <t>種別</t>
    <rPh sb="0" eb="2">
      <t>シュベツ</t>
    </rPh>
    <phoneticPr fontId="2"/>
  </si>
  <si>
    <t>事業費拠出金</t>
    <rPh sb="0" eb="3">
      <t>ジギョウヒ</t>
    </rPh>
    <rPh sb="3" eb="5">
      <t>キョシュツ</t>
    </rPh>
    <rPh sb="5" eb="6">
      <t>キン</t>
    </rPh>
    <phoneticPr fontId="2"/>
  </si>
  <si>
    <t>事務費拠出金</t>
    <rPh sb="0" eb="3">
      <t>ジムヒ</t>
    </rPh>
    <rPh sb="3" eb="5">
      <t>キョシュツ</t>
    </rPh>
    <rPh sb="5" eb="6">
      <t>キン</t>
    </rPh>
    <phoneticPr fontId="2"/>
  </si>
  <si>
    <t>千円</t>
    <rPh sb="0" eb="2">
      <t>センエン</t>
    </rPh>
    <phoneticPr fontId="2"/>
  </si>
  <si>
    <t>拠出目標額</t>
    <rPh sb="0" eb="2">
      <t>キョシュツ</t>
    </rPh>
    <rPh sb="2" eb="4">
      <t>モクヒョウ</t>
    </rPh>
    <rPh sb="4" eb="5">
      <t>ガク</t>
    </rPh>
    <phoneticPr fontId="2"/>
  </si>
  <si>
    <t>資金拠出金の拠出目標額について（通知）</t>
    <rPh sb="0" eb="2">
      <t>シキン</t>
    </rPh>
    <rPh sb="2" eb="4">
      <t>キョシュツ</t>
    </rPh>
    <rPh sb="4" eb="5">
      <t>キン</t>
    </rPh>
    <rPh sb="6" eb="8">
      <t>キョシュツ</t>
    </rPh>
    <rPh sb="8" eb="10">
      <t>モクヒョウ</t>
    </rPh>
    <rPh sb="10" eb="11">
      <t>ガク</t>
    </rPh>
    <rPh sb="16" eb="18">
      <t>ツウチ</t>
    </rPh>
    <phoneticPr fontId="2"/>
  </si>
  <si>
    <t>年度</t>
    <rPh sb="0" eb="2">
      <t>ネンド</t>
    </rPh>
    <phoneticPr fontId="2"/>
  </si>
  <si>
    <t>実施年度</t>
    <rPh sb="0" eb="2">
      <t>ジッシ</t>
    </rPh>
    <rPh sb="2" eb="4">
      <t>ネンド</t>
    </rPh>
    <phoneticPr fontId="2"/>
  </si>
  <si>
    <t>施設名</t>
    <rPh sb="0" eb="2">
      <t>シセツ</t>
    </rPh>
    <rPh sb="2" eb="3">
      <t>メイ</t>
    </rPh>
    <phoneticPr fontId="2"/>
  </si>
  <si>
    <t>　このことについては、下記のとおり予定しているので、通知します。</t>
    <rPh sb="11" eb="13">
      <t>カキ</t>
    </rPh>
    <rPh sb="17" eb="19">
      <t>ヨテイ</t>
    </rPh>
    <rPh sb="26" eb="28">
      <t>ツウチ</t>
    </rPh>
    <phoneticPr fontId="2"/>
  </si>
  <si>
    <t>していただきたくお願いします。</t>
    <rPh sb="9" eb="10">
      <t>ネガ</t>
    </rPh>
    <phoneticPr fontId="2"/>
  </si>
  <si>
    <t>（新規加入分の拠出目標額の通知）</t>
    <rPh sb="1" eb="3">
      <t>シンキ</t>
    </rPh>
    <rPh sb="3" eb="5">
      <t>カニュウ</t>
    </rPh>
    <rPh sb="5" eb="6">
      <t>ブン</t>
    </rPh>
    <rPh sb="7" eb="9">
      <t>キョシュツ</t>
    </rPh>
    <rPh sb="9" eb="11">
      <t>モクヒョウ</t>
    </rPh>
    <rPh sb="11" eb="12">
      <t>ガク</t>
    </rPh>
    <rPh sb="13" eb="15">
      <t>ツウチ</t>
    </rPh>
    <phoneticPr fontId="2"/>
  </si>
  <si>
    <t>　（単位：千円）</t>
    <rPh sb="2" eb="4">
      <t>タンイ</t>
    </rPh>
    <rPh sb="5" eb="7">
      <t>センエン</t>
    </rPh>
    <phoneticPr fontId="2"/>
  </si>
  <si>
    <t>適正化事業担当者</t>
    <rPh sb="0" eb="2">
      <t>テキセイ</t>
    </rPh>
    <rPh sb="2" eb="3">
      <t>カ</t>
    </rPh>
    <rPh sb="3" eb="5">
      <t>ジギョウ</t>
    </rPh>
    <rPh sb="5" eb="7">
      <t>タントウ</t>
    </rPh>
    <rPh sb="7" eb="8">
      <t>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</si>
  <si>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</si>
  <si>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</si>
  <si>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</si>
  <si>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</si>
  <si>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千円</t>
    <rPh sb="0" eb="1">
      <t>セン</t>
    </rPh>
    <rPh sb="1" eb="2">
      <t>エン</t>
    </rPh>
    <phoneticPr fontId="2"/>
  </si>
  <si>
    <t>年間事業費　　　拠出金</t>
    <rPh sb="0" eb="2">
      <t>ネンカン</t>
    </rPh>
    <rPh sb="2" eb="4">
      <t>ジギョウ</t>
    </rPh>
    <rPh sb="4" eb="5">
      <t>ヒ</t>
    </rPh>
    <rPh sb="8" eb="10">
      <t>キョシュツ</t>
    </rPh>
    <rPh sb="10" eb="11">
      <t>キン</t>
    </rPh>
    <phoneticPr fontId="2"/>
  </si>
  <si>
    <t>年間事務費　　　　拠出金</t>
    <rPh sb="0" eb="2">
      <t>ネンカン</t>
    </rPh>
    <rPh sb="2" eb="4">
      <t>ジム</t>
    </rPh>
    <rPh sb="4" eb="5">
      <t>ヒ</t>
    </rPh>
    <rPh sb="9" eb="11">
      <t>キョシュツ</t>
    </rPh>
    <rPh sb="11" eb="12">
      <t>キン</t>
    </rPh>
    <phoneticPr fontId="2"/>
  </si>
  <si>
    <t>にて通知のとおりですが、内訳については下記の通りです。</t>
    <rPh sb="2" eb="4">
      <t>ツウチ</t>
    </rPh>
    <rPh sb="12" eb="14">
      <t>ウチワケ</t>
    </rPh>
    <rPh sb="19" eb="21">
      <t>カキ</t>
    </rPh>
    <rPh sb="22" eb="23">
      <t>ツウ</t>
    </rPh>
    <phoneticPr fontId="2"/>
  </si>
  <si>
    <t>　みだしのことについては、下記のように決定しましたので、報告します。</t>
    <rPh sb="13" eb="15">
      <t>カキ</t>
    </rPh>
    <rPh sb="19" eb="21">
      <t>ケッテイ</t>
    </rPh>
    <rPh sb="28" eb="30">
      <t>ホウコク</t>
    </rPh>
    <phoneticPr fontId="2"/>
  </si>
  <si>
    <t>　平素は、維持管理適正化事業の推進につきまして、格段のご協力を賜り厚く御礼申しあげま</t>
    <rPh sb="1" eb="3">
      <t>ヘイソ</t>
    </rPh>
    <rPh sb="5" eb="7">
      <t>イジ</t>
    </rPh>
    <rPh sb="7" eb="9">
      <t>カンリ</t>
    </rPh>
    <rPh sb="9" eb="12">
      <t>テキセイカ</t>
    </rPh>
    <rPh sb="12" eb="14">
      <t>ジギョウ</t>
    </rPh>
    <rPh sb="15" eb="17">
      <t>スイシン</t>
    </rPh>
    <rPh sb="24" eb="26">
      <t>カクダン</t>
    </rPh>
    <rPh sb="28" eb="30">
      <t>キョウリョク</t>
    </rPh>
    <rPh sb="31" eb="32">
      <t>タマワ</t>
    </rPh>
    <rPh sb="33" eb="34">
      <t>アツ</t>
    </rPh>
    <rPh sb="35" eb="37">
      <t>オレイ</t>
    </rPh>
    <rPh sb="37" eb="38">
      <t>モウ</t>
    </rPh>
    <phoneticPr fontId="2"/>
  </si>
  <si>
    <t>す。</t>
    <phoneticPr fontId="2"/>
  </si>
  <si>
    <t>事　 　務　 　連　 　絡</t>
    <rPh sb="0" eb="1">
      <t>コト</t>
    </rPh>
    <rPh sb="4" eb="5">
      <t>ツトム</t>
    </rPh>
    <rPh sb="8" eb="9">
      <t>レン</t>
    </rPh>
    <rPh sb="12" eb="13">
      <t>ラク</t>
    </rPh>
    <phoneticPr fontId="2"/>
  </si>
  <si>
    <t>三土改連事業発第</t>
    <rPh sb="0" eb="1">
      <t>サン</t>
    </rPh>
    <rPh sb="1" eb="2">
      <t>ド</t>
    </rPh>
    <rPh sb="2" eb="3">
      <t>カイ</t>
    </rPh>
    <rPh sb="3" eb="4">
      <t>レン</t>
    </rPh>
    <rPh sb="4" eb="6">
      <t>ジギョウ</t>
    </rPh>
    <rPh sb="6" eb="7">
      <t>ハツ</t>
    </rPh>
    <rPh sb="7" eb="8">
      <t>ダイ</t>
    </rPh>
    <phoneticPr fontId="2"/>
  </si>
  <si>
    <t>日付け三土改連事業発第</t>
    <rPh sb="0" eb="1">
      <t>ニチ</t>
    </rPh>
    <rPh sb="1" eb="2">
      <t>ツ</t>
    </rPh>
    <rPh sb="3" eb="4">
      <t>サン</t>
    </rPh>
    <rPh sb="4" eb="5">
      <t>ド</t>
    </rPh>
    <rPh sb="5" eb="6">
      <t>カイ</t>
    </rPh>
    <rPh sb="6" eb="7">
      <t>レン</t>
    </rPh>
    <rPh sb="7" eb="9">
      <t>ジギョウ</t>
    </rPh>
    <rPh sb="9" eb="10">
      <t>ハツ</t>
    </rPh>
    <rPh sb="10" eb="11">
      <t>ダイ</t>
    </rPh>
    <phoneticPr fontId="2"/>
  </si>
  <si>
    <t>R４</t>
  </si>
  <si>
    <t>R５</t>
  </si>
  <si>
    <t>令和</t>
    <rPh sb="0" eb="2">
      <t>レイワ</t>
    </rPh>
    <phoneticPr fontId="2"/>
  </si>
  <si>
    <t>令和</t>
    <phoneticPr fontId="2"/>
  </si>
  <si>
    <t>　なお、拠出目標額については令和</t>
    <rPh sb="4" eb="6">
      <t>キョシュツ</t>
    </rPh>
    <rPh sb="6" eb="8">
      <t>モクヒョウ</t>
    </rPh>
    <rPh sb="8" eb="9">
      <t>ガク</t>
    </rPh>
    <phoneticPr fontId="2"/>
  </si>
  <si>
    <t>R６</t>
  </si>
  <si>
    <t>－</t>
    <phoneticPr fontId="2"/>
  </si>
  <si>
    <t>R３</t>
    <phoneticPr fontId="2"/>
  </si>
  <si>
    <t>R７</t>
  </si>
  <si>
    <t>　追って、本会の資金拠出金約款第３条に基づく資金の拠出申込みを来る７月３０日までに</t>
    <rPh sb="1" eb="2">
      <t>オ</t>
    </rPh>
    <rPh sb="5" eb="7">
      <t>ホンカイ</t>
    </rPh>
    <rPh sb="8" eb="10">
      <t>シキン</t>
    </rPh>
    <rPh sb="10" eb="12">
      <t>キョシュツ</t>
    </rPh>
    <rPh sb="12" eb="13">
      <t>キン</t>
    </rPh>
    <rPh sb="13" eb="15">
      <t>ヤッカン</t>
    </rPh>
    <rPh sb="15" eb="16">
      <t>ダイ</t>
    </rPh>
    <rPh sb="17" eb="18">
      <t>ジョウ</t>
    </rPh>
    <rPh sb="19" eb="20">
      <t>モト</t>
    </rPh>
    <rPh sb="22" eb="24">
      <t>シキン</t>
    </rPh>
    <rPh sb="25" eb="27">
      <t>キョシュツ</t>
    </rPh>
    <rPh sb="27" eb="28">
      <t>モウ</t>
    </rPh>
    <rPh sb="28" eb="29">
      <t>コ</t>
    </rPh>
    <rPh sb="31" eb="32">
      <t>キタ</t>
    </rPh>
    <phoneticPr fontId="2"/>
  </si>
  <si>
    <t>会　長　　　末　松　　則　子</t>
    <phoneticPr fontId="2"/>
  </si>
  <si>
    <t>町　長　　尾上　壽一</t>
  </si>
  <si>
    <t>紀北町</t>
  </si>
  <si>
    <t>（団体名）</t>
    <rPh sb="1" eb="4">
      <t>ダンタイメイ</t>
    </rPh>
    <phoneticPr fontId="2"/>
  </si>
  <si>
    <t>（代表者）</t>
    <rPh sb="1" eb="4">
      <t>ダイヒョウシャ</t>
    </rPh>
    <phoneticPr fontId="2"/>
  </si>
  <si>
    <t>　追って、本会の資金拠出金約款第３条に基づく資金の拠出申込みを来る　月　　日までに</t>
    <rPh sb="1" eb="2">
      <t>オ</t>
    </rPh>
    <rPh sb="5" eb="7">
      <t>ホンカイ</t>
    </rPh>
    <rPh sb="8" eb="10">
      <t>シキン</t>
    </rPh>
    <rPh sb="10" eb="12">
      <t>キョシュツ</t>
    </rPh>
    <rPh sb="12" eb="13">
      <t>キン</t>
    </rPh>
    <rPh sb="13" eb="15">
      <t>ヤッカン</t>
    </rPh>
    <rPh sb="15" eb="16">
      <t>ダイ</t>
    </rPh>
    <rPh sb="17" eb="18">
      <t>ジョウ</t>
    </rPh>
    <rPh sb="19" eb="20">
      <t>モト</t>
    </rPh>
    <rPh sb="22" eb="24">
      <t>シキン</t>
    </rPh>
    <phoneticPr fontId="2"/>
  </si>
  <si>
    <t>令和　年度　～　令和　年度</t>
    <rPh sb="0" eb="2">
      <t>レイワ</t>
    </rPh>
    <rPh sb="3" eb="5">
      <t>ネンド</t>
    </rPh>
    <rPh sb="8" eb="10">
      <t>レイワ</t>
    </rPh>
    <rPh sb="11" eb="13">
      <t>ネンド</t>
    </rPh>
    <phoneticPr fontId="2"/>
  </si>
  <si>
    <t>会　長　　　　　　　　　　</t>
    <phoneticPr fontId="2"/>
  </si>
  <si>
    <t>　</t>
    <phoneticPr fontId="2"/>
  </si>
  <si>
    <t>様式第３（新規加入分の拠出目標額の通知）</t>
    <rPh sb="0" eb="2">
      <t>ヨウシキ</t>
    </rPh>
    <rPh sb="2" eb="3">
      <t>ダイ</t>
    </rPh>
    <rPh sb="5" eb="7">
      <t>シンキ</t>
    </rPh>
    <rPh sb="7" eb="9">
      <t>カニュウ</t>
    </rPh>
    <rPh sb="9" eb="10">
      <t>ブン</t>
    </rPh>
    <rPh sb="11" eb="13">
      <t>キョシュツ</t>
    </rPh>
    <rPh sb="13" eb="15">
      <t>モクヒョウ</t>
    </rPh>
    <rPh sb="15" eb="16">
      <t>ガク</t>
    </rPh>
    <rPh sb="17" eb="19">
      <t>ツウチ</t>
    </rPh>
    <phoneticPr fontId="2"/>
  </si>
  <si>
    <t>　令和　年度新規（　　期生）土地改良施設維持管理適正化資金拠出金</t>
    <rPh sb="1" eb="3">
      <t>レイワ</t>
    </rPh>
    <rPh sb="4" eb="6">
      <t>ネンド</t>
    </rPh>
    <rPh sb="6" eb="8">
      <t>シンキ</t>
    </rPh>
    <rPh sb="11" eb="12">
      <t>キ</t>
    </rPh>
    <rPh sb="12" eb="13">
      <t>セイ</t>
    </rPh>
    <rPh sb="14" eb="16">
      <t>トチ</t>
    </rPh>
    <rPh sb="16" eb="18">
      <t>カイリョウ</t>
    </rPh>
    <rPh sb="18" eb="20">
      <t>シセツ</t>
    </rPh>
    <rPh sb="20" eb="22">
      <t>イジ</t>
    </rPh>
    <rPh sb="22" eb="24">
      <t>カンリ</t>
    </rPh>
    <rPh sb="24" eb="27">
      <t>テキセイカ</t>
    </rPh>
    <phoneticPr fontId="2"/>
  </si>
  <si>
    <t>［整備補修事業（連携管理保全型）］の拠出目標額について（通知）</t>
    <rPh sb="1" eb="3">
      <t>セイビ</t>
    </rPh>
    <rPh sb="3" eb="5">
      <t>ホシュウ</t>
    </rPh>
    <rPh sb="5" eb="7">
      <t>ジギョウ</t>
    </rPh>
    <rPh sb="8" eb="10">
      <t>レンケイ</t>
    </rPh>
    <rPh sb="10" eb="12">
      <t>カンリ</t>
    </rPh>
    <rPh sb="12" eb="14">
      <t>ホゼン</t>
    </rPh>
    <rPh sb="14" eb="15">
      <t>ガタ</t>
    </rPh>
    <rPh sb="28" eb="30">
      <t>ツウチ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</si>
</sst>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3" fillId="0" borderId="0" xfId="0" applyFont="1"/>
    <xf numFmtId="0" fontId="4" fillId="0" borderId="13" xfId="0" applyFont="1" applyBorder="1" applyAlignment="1">
      <alignment horizontal="center" vertical="center"/>
    </xf>
    <xf numFmtId="0" fontId="5" fillId="0" borderId="0" xfId="0" applyFont="1"/>
    <xf numFmtId="38" fontId="4" fillId="0" borderId="8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distributed"/>
    </xf>
    <xf numFmtId="0" fontId="4" fillId="2" borderId="0" xfId="0" applyFont="1" applyFill="1"/>
    <xf numFmtId="176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distributed" textRotation="255" justifyLastLine="1"/>
    </xf>
    <xf numFmtId="0" fontId="4" fillId="0" borderId="27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0" fontId="4" fillId="0" borderId="30" xfId="0" applyFont="1" applyBorder="1" applyAlignment="1">
      <alignment horizontal="center" vertical="distributed" textRotation="255" justifyLastLine="1"/>
    </xf>
    <xf numFmtId="0" fontId="4" fillId="0" borderId="14" xfId="0" applyFont="1" applyBorder="1" applyAlignment="1">
      <alignment horizontal="center" vertical="distributed" textRotation="255" justifyLastLine="1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/>
    </xf>
    <xf numFmtId="176" fontId="4" fillId="0" borderId="17" xfId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176" fontId="4" fillId="0" borderId="31" xfId="1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6" fontId="4" fillId="0" borderId="25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34" xfId="1" applyNumberFormat="1" applyFont="1" applyBorder="1" applyAlignment="1">
      <alignment vertical="center"/>
    </xf>
    <xf numFmtId="176" fontId="4" fillId="0" borderId="46" xfId="1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4" fillId="0" borderId="33" xfId="1" applyNumberFormat="1" applyFont="1" applyBorder="1" applyAlignment="1">
      <alignment vertical="center"/>
    </xf>
    <xf numFmtId="176" fontId="4" fillId="0" borderId="34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vertical="center"/>
    </xf>
    <xf numFmtId="38" fontId="4" fillId="0" borderId="42" xfId="0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48</xdr:row>
      <xdr:rowOff>0</xdr:rowOff>
    </xdr:from>
    <xdr:to>
      <xdr:col>32</xdr:col>
      <xdr:colOff>0</xdr:colOff>
      <xdr:row>48</xdr:row>
      <xdr:rowOff>0</xdr:rowOff>
    </xdr:to>
    <xdr:sp macro="" textlink="">
      <xdr:nvSpPr>
        <xdr:cNvPr id="73163" name="Line 89">
          <a:extLst>
            <a:ext uri="{FF2B5EF4-FFF2-40B4-BE49-F238E27FC236}">
              <a16:creationId xmlns:a16="http://schemas.microsoft.com/office/drawing/2014/main" id="{AE85298B-8E80-18E4-ECA5-A5282AC930E6}"/>
            </a:ext>
          </a:extLst>
        </xdr:cNvPr>
        <xdr:cNvSpPr>
          <a:spLocks noChangeShapeType="1"/>
        </xdr:cNvSpPr>
      </xdr:nvSpPr>
      <xdr:spPr bwMode="auto">
        <a:xfrm>
          <a:off x="6086475" y="10163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42</xdr:row>
      <xdr:rowOff>0</xdr:rowOff>
    </xdr:from>
    <xdr:to>
      <xdr:col>48</xdr:col>
      <xdr:colOff>9525</xdr:colOff>
      <xdr:row>44</xdr:row>
      <xdr:rowOff>0</xdr:rowOff>
    </xdr:to>
    <xdr:sp macro="" textlink="">
      <xdr:nvSpPr>
        <xdr:cNvPr id="78100" name="Line 1">
          <a:extLst>
            <a:ext uri="{FF2B5EF4-FFF2-40B4-BE49-F238E27FC236}">
              <a16:creationId xmlns:a16="http://schemas.microsoft.com/office/drawing/2014/main" id="{46D06865-D9D2-73E0-078E-65733CC26EC0}"/>
            </a:ext>
          </a:extLst>
        </xdr:cNvPr>
        <xdr:cNvSpPr>
          <a:spLocks noChangeShapeType="1"/>
        </xdr:cNvSpPr>
      </xdr:nvSpPr>
      <xdr:spPr bwMode="auto">
        <a:xfrm>
          <a:off x="12182475" y="7543800"/>
          <a:ext cx="114300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1" name="Line 2">
          <a:extLst>
            <a:ext uri="{FF2B5EF4-FFF2-40B4-BE49-F238E27FC236}">
              <a16:creationId xmlns:a16="http://schemas.microsoft.com/office/drawing/2014/main" id="{CB5CA590-DE13-583E-E133-A0FC4244402E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2" name="Line 3">
          <a:extLst>
            <a:ext uri="{FF2B5EF4-FFF2-40B4-BE49-F238E27FC236}">
              <a16:creationId xmlns:a16="http://schemas.microsoft.com/office/drawing/2014/main" id="{1C4504E7-EA83-BE98-2B76-5897803B278F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3" name="Line 4">
          <a:extLst>
            <a:ext uri="{FF2B5EF4-FFF2-40B4-BE49-F238E27FC236}">
              <a16:creationId xmlns:a16="http://schemas.microsoft.com/office/drawing/2014/main" id="{581F5369-9111-F54D-DCFC-9B7464E31782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4" name="Line 5">
          <a:extLst>
            <a:ext uri="{FF2B5EF4-FFF2-40B4-BE49-F238E27FC236}">
              <a16:creationId xmlns:a16="http://schemas.microsoft.com/office/drawing/2014/main" id="{60E886FB-BF36-0C53-B29A-1A230AFBA487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5" name="Line 6">
          <a:extLst>
            <a:ext uri="{FF2B5EF4-FFF2-40B4-BE49-F238E27FC236}">
              <a16:creationId xmlns:a16="http://schemas.microsoft.com/office/drawing/2014/main" id="{B69092C6-2A40-9CDF-BFE4-CF266E44C4EE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6" name="Line 7">
          <a:extLst>
            <a:ext uri="{FF2B5EF4-FFF2-40B4-BE49-F238E27FC236}">
              <a16:creationId xmlns:a16="http://schemas.microsoft.com/office/drawing/2014/main" id="{08431597-878E-9189-F267-8A430D03A0B1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7" name="Line 8">
          <a:extLst>
            <a:ext uri="{FF2B5EF4-FFF2-40B4-BE49-F238E27FC236}">
              <a16:creationId xmlns:a16="http://schemas.microsoft.com/office/drawing/2014/main" id="{9FFDE168-920C-F133-32DB-68E6BF6E1E71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8" name="Line 9">
          <a:extLst>
            <a:ext uri="{FF2B5EF4-FFF2-40B4-BE49-F238E27FC236}">
              <a16:creationId xmlns:a16="http://schemas.microsoft.com/office/drawing/2014/main" id="{B0A64D82-8AB4-7E55-C830-14D160C2A888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09" name="Line 10">
          <a:extLst>
            <a:ext uri="{FF2B5EF4-FFF2-40B4-BE49-F238E27FC236}">
              <a16:creationId xmlns:a16="http://schemas.microsoft.com/office/drawing/2014/main" id="{38C6220A-D8AC-2FD3-A30B-B0E550B2D245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0" name="Line 11">
          <a:extLst>
            <a:ext uri="{FF2B5EF4-FFF2-40B4-BE49-F238E27FC236}">
              <a16:creationId xmlns:a16="http://schemas.microsoft.com/office/drawing/2014/main" id="{EBE27987-3F6F-BC02-F5C7-9B03DE5230ED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1" name="Line 12">
          <a:extLst>
            <a:ext uri="{FF2B5EF4-FFF2-40B4-BE49-F238E27FC236}">
              <a16:creationId xmlns:a16="http://schemas.microsoft.com/office/drawing/2014/main" id="{57B34A73-EF0E-6591-E48E-C46AE0754B1E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2" name="Line 13">
          <a:extLst>
            <a:ext uri="{FF2B5EF4-FFF2-40B4-BE49-F238E27FC236}">
              <a16:creationId xmlns:a16="http://schemas.microsoft.com/office/drawing/2014/main" id="{F1174B62-0166-ABB0-D0EA-3F5CA9EEB3F9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3" name="Line 14">
          <a:extLst>
            <a:ext uri="{FF2B5EF4-FFF2-40B4-BE49-F238E27FC236}">
              <a16:creationId xmlns:a16="http://schemas.microsoft.com/office/drawing/2014/main" id="{2FFB106C-7E5C-C6C2-2DCA-9BE8976E2EE4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4" name="Line 15">
          <a:extLst>
            <a:ext uri="{FF2B5EF4-FFF2-40B4-BE49-F238E27FC236}">
              <a16:creationId xmlns:a16="http://schemas.microsoft.com/office/drawing/2014/main" id="{D7220217-42F8-F809-5916-095DC8045CBC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5" name="Line 16">
          <a:extLst>
            <a:ext uri="{FF2B5EF4-FFF2-40B4-BE49-F238E27FC236}">
              <a16:creationId xmlns:a16="http://schemas.microsoft.com/office/drawing/2014/main" id="{D2714914-E157-3D24-4FD2-943F1830CFA0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6" name="Line 17">
          <a:extLst>
            <a:ext uri="{FF2B5EF4-FFF2-40B4-BE49-F238E27FC236}">
              <a16:creationId xmlns:a16="http://schemas.microsoft.com/office/drawing/2014/main" id="{27A745BE-BD23-E102-F683-06ED9A24FA6A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7" name="Line 18">
          <a:extLst>
            <a:ext uri="{FF2B5EF4-FFF2-40B4-BE49-F238E27FC236}">
              <a16:creationId xmlns:a16="http://schemas.microsoft.com/office/drawing/2014/main" id="{94B185BA-73DC-3444-DA19-4AA8CC0C3CCF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18" name="Line 19">
          <a:extLst>
            <a:ext uri="{FF2B5EF4-FFF2-40B4-BE49-F238E27FC236}">
              <a16:creationId xmlns:a16="http://schemas.microsoft.com/office/drawing/2014/main" id="{945C2B14-5F84-6835-7D0E-7D12DE9A75AA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19" name="Line 20">
          <a:extLst>
            <a:ext uri="{FF2B5EF4-FFF2-40B4-BE49-F238E27FC236}">
              <a16:creationId xmlns:a16="http://schemas.microsoft.com/office/drawing/2014/main" id="{548FA0F7-191D-6351-E6B6-FEB9EFDAE7BB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20" name="Line 21">
          <a:extLst>
            <a:ext uri="{FF2B5EF4-FFF2-40B4-BE49-F238E27FC236}">
              <a16:creationId xmlns:a16="http://schemas.microsoft.com/office/drawing/2014/main" id="{B5C9BB62-7A46-1D1A-B7D4-8055D59C420D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21" name="Line 22">
          <a:extLst>
            <a:ext uri="{FF2B5EF4-FFF2-40B4-BE49-F238E27FC236}">
              <a16:creationId xmlns:a16="http://schemas.microsoft.com/office/drawing/2014/main" id="{9246723F-3D0C-65C6-34C4-2C8F5629BFF0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48</xdr:row>
      <xdr:rowOff>0</xdr:rowOff>
    </xdr:from>
    <xdr:to>
      <xdr:col>48</xdr:col>
      <xdr:colOff>9525</xdr:colOff>
      <xdr:row>48</xdr:row>
      <xdr:rowOff>0</xdr:rowOff>
    </xdr:to>
    <xdr:sp macro="" textlink="">
      <xdr:nvSpPr>
        <xdr:cNvPr id="78122" name="Line 23">
          <a:extLst>
            <a:ext uri="{FF2B5EF4-FFF2-40B4-BE49-F238E27FC236}">
              <a16:creationId xmlns:a16="http://schemas.microsoft.com/office/drawing/2014/main" id="{90033D77-2234-EC46-EF1C-042130F54DE1}"/>
            </a:ext>
          </a:extLst>
        </xdr:cNvPr>
        <xdr:cNvSpPr>
          <a:spLocks noChangeShapeType="1"/>
        </xdr:cNvSpPr>
      </xdr:nvSpPr>
      <xdr:spPr bwMode="auto">
        <a:xfrm>
          <a:off x="12182475" y="10172700"/>
          <a:ext cx="1143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3" name="Line 24">
          <a:extLst>
            <a:ext uri="{FF2B5EF4-FFF2-40B4-BE49-F238E27FC236}">
              <a16:creationId xmlns:a16="http://schemas.microsoft.com/office/drawing/2014/main" id="{D25932A6-3E17-1982-F1A3-09AC69721670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4" name="Line 25">
          <a:extLst>
            <a:ext uri="{FF2B5EF4-FFF2-40B4-BE49-F238E27FC236}">
              <a16:creationId xmlns:a16="http://schemas.microsoft.com/office/drawing/2014/main" id="{36D2F63B-37B5-3919-2B71-089E5AAAC83B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5" name="Line 26">
          <a:extLst>
            <a:ext uri="{FF2B5EF4-FFF2-40B4-BE49-F238E27FC236}">
              <a16:creationId xmlns:a16="http://schemas.microsoft.com/office/drawing/2014/main" id="{CCA7E0B1-A70D-4A91-D054-5903AFA9B478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6" name="Line 27">
          <a:extLst>
            <a:ext uri="{FF2B5EF4-FFF2-40B4-BE49-F238E27FC236}">
              <a16:creationId xmlns:a16="http://schemas.microsoft.com/office/drawing/2014/main" id="{67DA5565-B0D2-1A2B-73D0-1911B0F2E10A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7" name="Line 28">
          <a:extLst>
            <a:ext uri="{FF2B5EF4-FFF2-40B4-BE49-F238E27FC236}">
              <a16:creationId xmlns:a16="http://schemas.microsoft.com/office/drawing/2014/main" id="{AD8EEB54-2D7E-D104-E2C9-FAE34ECFA7F0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8" name="Line 29">
          <a:extLst>
            <a:ext uri="{FF2B5EF4-FFF2-40B4-BE49-F238E27FC236}">
              <a16:creationId xmlns:a16="http://schemas.microsoft.com/office/drawing/2014/main" id="{60D96F0A-764D-04C7-2FB4-ADEEF2390127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29" name="Line 30">
          <a:extLst>
            <a:ext uri="{FF2B5EF4-FFF2-40B4-BE49-F238E27FC236}">
              <a16:creationId xmlns:a16="http://schemas.microsoft.com/office/drawing/2014/main" id="{6A4C1EEA-BD6B-2C51-9C2C-DA01EE3ECE2B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30" name="Line 31">
          <a:extLst>
            <a:ext uri="{FF2B5EF4-FFF2-40B4-BE49-F238E27FC236}">
              <a16:creationId xmlns:a16="http://schemas.microsoft.com/office/drawing/2014/main" id="{F10BEF03-9FD9-F8FA-F638-B6B6476E8101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31" name="Line 32">
          <a:extLst>
            <a:ext uri="{FF2B5EF4-FFF2-40B4-BE49-F238E27FC236}">
              <a16:creationId xmlns:a16="http://schemas.microsoft.com/office/drawing/2014/main" id="{C18D26AC-E7F6-53A2-56C5-FCD021A62E00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32" name="Line 33">
          <a:extLst>
            <a:ext uri="{FF2B5EF4-FFF2-40B4-BE49-F238E27FC236}">
              <a16:creationId xmlns:a16="http://schemas.microsoft.com/office/drawing/2014/main" id="{9068E3F5-A5C1-B153-50C2-FB56CFFADB77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0</xdr:row>
      <xdr:rowOff>0</xdr:rowOff>
    </xdr:from>
    <xdr:to>
      <xdr:col>78</xdr:col>
      <xdr:colOff>0</xdr:colOff>
      <xdr:row>0</xdr:row>
      <xdr:rowOff>0</xdr:rowOff>
    </xdr:to>
    <xdr:sp macro="" textlink="">
      <xdr:nvSpPr>
        <xdr:cNvPr id="78133" name="Line 34">
          <a:extLst>
            <a:ext uri="{FF2B5EF4-FFF2-40B4-BE49-F238E27FC236}">
              <a16:creationId xmlns:a16="http://schemas.microsoft.com/office/drawing/2014/main" id="{0FA6906F-50C1-6442-C1B3-66E4D8370614}"/>
            </a:ext>
          </a:extLst>
        </xdr:cNvPr>
        <xdr:cNvSpPr>
          <a:spLocks noChangeShapeType="1"/>
        </xdr:cNvSpPr>
      </xdr:nvSpPr>
      <xdr:spPr bwMode="auto">
        <a:xfrm>
          <a:off x="18297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42</xdr:row>
      <xdr:rowOff>0</xdr:rowOff>
    </xdr:from>
    <xdr:to>
      <xdr:col>78</xdr:col>
      <xdr:colOff>0</xdr:colOff>
      <xdr:row>44</xdr:row>
      <xdr:rowOff>0</xdr:rowOff>
    </xdr:to>
    <xdr:sp macro="" textlink="">
      <xdr:nvSpPr>
        <xdr:cNvPr id="78134" name="Line 35">
          <a:extLst>
            <a:ext uri="{FF2B5EF4-FFF2-40B4-BE49-F238E27FC236}">
              <a16:creationId xmlns:a16="http://schemas.microsoft.com/office/drawing/2014/main" id="{1C4F2FA1-A3F7-37D0-E983-D606617B486C}"/>
            </a:ext>
          </a:extLst>
        </xdr:cNvPr>
        <xdr:cNvSpPr>
          <a:spLocks noChangeShapeType="1"/>
        </xdr:cNvSpPr>
      </xdr:nvSpPr>
      <xdr:spPr bwMode="auto">
        <a:xfrm>
          <a:off x="18297525" y="754380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42</xdr:row>
      <xdr:rowOff>0</xdr:rowOff>
    </xdr:from>
    <xdr:to>
      <xdr:col>78</xdr:col>
      <xdr:colOff>0</xdr:colOff>
      <xdr:row>44</xdr:row>
      <xdr:rowOff>0</xdr:rowOff>
    </xdr:to>
    <xdr:sp macro="" textlink="">
      <xdr:nvSpPr>
        <xdr:cNvPr id="78135" name="Line 36">
          <a:extLst>
            <a:ext uri="{FF2B5EF4-FFF2-40B4-BE49-F238E27FC236}">
              <a16:creationId xmlns:a16="http://schemas.microsoft.com/office/drawing/2014/main" id="{7E030499-5E22-5717-E790-FDCF92C759E2}"/>
            </a:ext>
          </a:extLst>
        </xdr:cNvPr>
        <xdr:cNvSpPr>
          <a:spLocks noChangeShapeType="1"/>
        </xdr:cNvSpPr>
      </xdr:nvSpPr>
      <xdr:spPr bwMode="auto">
        <a:xfrm>
          <a:off x="18297525" y="754380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42</xdr:row>
      <xdr:rowOff>0</xdr:rowOff>
    </xdr:from>
    <xdr:to>
      <xdr:col>78</xdr:col>
      <xdr:colOff>0</xdr:colOff>
      <xdr:row>44</xdr:row>
      <xdr:rowOff>0</xdr:rowOff>
    </xdr:to>
    <xdr:sp macro="" textlink="">
      <xdr:nvSpPr>
        <xdr:cNvPr id="78136" name="Line 37">
          <a:extLst>
            <a:ext uri="{FF2B5EF4-FFF2-40B4-BE49-F238E27FC236}">
              <a16:creationId xmlns:a16="http://schemas.microsoft.com/office/drawing/2014/main" id="{86AC4402-D580-7BDD-7B12-02EFC445A833}"/>
            </a:ext>
          </a:extLst>
        </xdr:cNvPr>
        <xdr:cNvSpPr>
          <a:spLocks noChangeShapeType="1"/>
        </xdr:cNvSpPr>
      </xdr:nvSpPr>
      <xdr:spPr bwMode="auto">
        <a:xfrm>
          <a:off x="18297525" y="754380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view="pageBreakPreview" topLeftCell="A7" zoomScaleNormal="100" zoomScaleSheetLayoutView="100" workbookViewId="0">
      <selection activeCell="J27" sqref="J27"/>
    </sheetView>
  </sheetViews>
  <sheetFormatPr defaultRowHeight="13.5" x14ac:dyDescent="0.15"/>
  <cols>
    <col min="1" max="24" width="2.625" style="1" customWidth="1"/>
    <col min="25" max="25" width="1.25" style="1" customWidth="1"/>
    <col min="26" max="27" width="2.625" style="1" customWidth="1"/>
    <col min="28" max="28" width="1.25" style="1" customWidth="1"/>
    <col min="29" max="30" width="2.625" style="1" customWidth="1"/>
    <col min="31" max="31" width="1.25" style="1" customWidth="1"/>
    <col min="32" max="32" width="2.625" style="1" customWidth="1"/>
    <col min="33" max="71" width="2.125" style="1" customWidth="1"/>
    <col min="72" max="16384" width="9" style="1"/>
  </cols>
  <sheetData>
    <row r="1" spans="1:32" x14ac:dyDescent="0.15">
      <c r="A1" s="1" t="s">
        <v>55</v>
      </c>
    </row>
    <row r="4" spans="1:32" x14ac:dyDescent="0.15">
      <c r="V4" s="52" t="s">
        <v>34</v>
      </c>
      <c r="W4" s="52"/>
      <c r="X4" s="52"/>
      <c r="Y4" s="52"/>
      <c r="Z4" s="52"/>
      <c r="AA4" s="52"/>
      <c r="AB4" s="52"/>
      <c r="AC4" s="35" t="s">
        <v>54</v>
      </c>
      <c r="AD4" s="35"/>
      <c r="AE4" s="35"/>
      <c r="AF4" s="1" t="s">
        <v>25</v>
      </c>
    </row>
    <row r="5" spans="1:32" ht="14.25" customHeight="1" x14ac:dyDescent="0.15"/>
    <row r="6" spans="1:32" x14ac:dyDescent="0.15">
      <c r="V6" s="1" t="s">
        <v>38</v>
      </c>
      <c r="X6" s="35" t="s">
        <v>54</v>
      </c>
      <c r="Y6" s="35"/>
      <c r="Z6" s="1" t="s">
        <v>22</v>
      </c>
      <c r="AA6" s="35" t="s">
        <v>54</v>
      </c>
      <c r="AB6" s="35"/>
      <c r="AC6" s="1" t="s">
        <v>23</v>
      </c>
      <c r="AD6" s="35" t="s">
        <v>54</v>
      </c>
      <c r="AE6" s="35"/>
      <c r="AF6" s="1" t="s">
        <v>24</v>
      </c>
    </row>
    <row r="7" spans="1:32" x14ac:dyDescent="0.15">
      <c r="X7" s="3"/>
      <c r="Y7" s="3"/>
      <c r="AA7" s="3"/>
      <c r="AB7" s="3"/>
      <c r="AD7" s="3"/>
      <c r="AE7" s="3"/>
    </row>
    <row r="8" spans="1:32" x14ac:dyDescent="0.15">
      <c r="X8" s="3"/>
      <c r="Y8" s="3"/>
      <c r="AA8" s="3"/>
      <c r="AB8" s="3"/>
      <c r="AD8" s="3"/>
      <c r="AE8" s="3"/>
    </row>
    <row r="9" spans="1:32" x14ac:dyDescent="0.15">
      <c r="A9" s="1" t="s">
        <v>49</v>
      </c>
    </row>
    <row r="11" spans="1:32" x14ac:dyDescent="0.15">
      <c r="A11" s="1" t="s">
        <v>50</v>
      </c>
      <c r="I11" s="1" t="s">
        <v>3</v>
      </c>
    </row>
    <row r="16" spans="1:32" x14ac:dyDescent="0.15">
      <c r="U16" s="1" t="s">
        <v>4</v>
      </c>
    </row>
    <row r="17" spans="1:32" ht="22.5" customHeight="1" x14ac:dyDescent="0.15">
      <c r="U17" s="1" t="s">
        <v>53</v>
      </c>
    </row>
    <row r="18" spans="1:32" ht="13.5" customHeight="1" x14ac:dyDescent="0.15"/>
    <row r="19" spans="1:32" ht="13.5" customHeight="1" x14ac:dyDescent="0.15"/>
    <row r="20" spans="1:32" ht="13.5" customHeight="1" x14ac:dyDescent="0.15"/>
    <row r="23" spans="1:32" ht="17.25" x14ac:dyDescent="0.2">
      <c r="A23" s="58" t="s">
        <v>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</row>
    <row r="24" spans="1:32" ht="25.5" customHeight="1" x14ac:dyDescent="0.2">
      <c r="A24" s="58" t="s">
        <v>57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30" spans="1:32" x14ac:dyDescent="0.15">
      <c r="A30" s="1" t="s">
        <v>17</v>
      </c>
    </row>
    <row r="32" spans="1:32" x14ac:dyDescent="0.15">
      <c r="A32" s="1" t="s">
        <v>51</v>
      </c>
    </row>
    <row r="34" spans="1:32" x14ac:dyDescent="0.15">
      <c r="A34" s="1" t="s">
        <v>18</v>
      </c>
    </row>
    <row r="38" spans="1:32" x14ac:dyDescent="0.15">
      <c r="A38" s="35" t="s">
        <v>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</row>
    <row r="39" spans="1:32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thickBot="1" x14ac:dyDescent="0.2"/>
    <row r="43" spans="1:32" ht="35.1" customHeight="1" x14ac:dyDescent="0.15">
      <c r="A43" s="40" t="s">
        <v>6</v>
      </c>
      <c r="B43" s="41"/>
      <c r="C43" s="41"/>
      <c r="D43" s="41"/>
      <c r="E43" s="41"/>
      <c r="F43" s="41"/>
      <c r="G43" s="41"/>
      <c r="H43" s="41"/>
      <c r="I43" s="41"/>
      <c r="J43" s="41"/>
      <c r="K43" s="4"/>
      <c r="L43" s="39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 t="s">
        <v>11</v>
      </c>
      <c r="AD43" s="38"/>
      <c r="AE43" s="36"/>
      <c r="AF43" s="37"/>
    </row>
    <row r="44" spans="1:32" ht="35.1" customHeight="1" x14ac:dyDescent="0.15">
      <c r="A44" s="31" t="s">
        <v>7</v>
      </c>
      <c r="B44" s="32"/>
      <c r="C44" s="32"/>
      <c r="D44" s="32"/>
      <c r="E44" s="32"/>
      <c r="F44" s="32"/>
      <c r="G44" s="32"/>
      <c r="H44" s="32"/>
      <c r="I44" s="32"/>
      <c r="J44" s="32"/>
      <c r="K44" s="56" t="s">
        <v>52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34"/>
    </row>
    <row r="45" spans="1:32" ht="35.1" customHeight="1" x14ac:dyDescent="0.15">
      <c r="A45" s="42" t="s">
        <v>12</v>
      </c>
      <c r="B45" s="43"/>
      <c r="C45" s="32" t="s">
        <v>8</v>
      </c>
      <c r="D45" s="32"/>
      <c r="E45" s="32"/>
      <c r="F45" s="32"/>
      <c r="G45" s="32"/>
      <c r="H45" s="32"/>
      <c r="I45" s="32"/>
      <c r="J45" s="32"/>
      <c r="K45" s="53" t="s">
        <v>1</v>
      </c>
      <c r="L45" s="54"/>
      <c r="M45" s="54"/>
      <c r="N45" s="54"/>
      <c r="O45" s="54"/>
      <c r="P45" s="54"/>
      <c r="Q45" s="54"/>
      <c r="R45" s="54"/>
      <c r="S45" s="54"/>
      <c r="T45" s="57"/>
      <c r="U45" s="53" t="s">
        <v>2</v>
      </c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5"/>
    </row>
    <row r="46" spans="1:32" ht="35.1" customHeight="1" x14ac:dyDescent="0.15">
      <c r="A46" s="44"/>
      <c r="B46" s="45"/>
      <c r="C46" s="32" t="s">
        <v>9</v>
      </c>
      <c r="D46" s="32"/>
      <c r="E46" s="32"/>
      <c r="F46" s="32"/>
      <c r="G46" s="32"/>
      <c r="H46" s="32"/>
      <c r="I46" s="32"/>
      <c r="J46" s="32"/>
      <c r="K46" s="9"/>
      <c r="L46" s="10"/>
      <c r="M46" s="28"/>
      <c r="N46" s="28"/>
      <c r="O46" s="28"/>
      <c r="P46" s="28"/>
      <c r="Q46" s="28"/>
      <c r="R46" s="14"/>
      <c r="S46" s="29" t="s">
        <v>26</v>
      </c>
      <c r="T46" s="33"/>
      <c r="U46" s="14"/>
      <c r="V46" s="14"/>
      <c r="W46" s="22"/>
      <c r="X46" s="28"/>
      <c r="Y46" s="28"/>
      <c r="Z46" s="28"/>
      <c r="AA46" s="28"/>
      <c r="AB46" s="28"/>
      <c r="AC46" s="10"/>
      <c r="AD46" s="29" t="s">
        <v>11</v>
      </c>
      <c r="AE46" s="29"/>
      <c r="AF46" s="30"/>
    </row>
    <row r="47" spans="1:32" ht="35.1" customHeight="1" x14ac:dyDescent="0.15">
      <c r="A47" s="44"/>
      <c r="B47" s="45"/>
      <c r="C47" s="32" t="s">
        <v>10</v>
      </c>
      <c r="D47" s="32"/>
      <c r="E47" s="32"/>
      <c r="F47" s="32"/>
      <c r="G47" s="32"/>
      <c r="H47" s="32"/>
      <c r="I47" s="32"/>
      <c r="J47" s="32"/>
      <c r="K47" s="13"/>
      <c r="L47" s="14"/>
      <c r="M47" s="28"/>
      <c r="N47" s="28"/>
      <c r="O47" s="28"/>
      <c r="P47" s="28"/>
      <c r="Q47" s="28"/>
      <c r="R47" s="11"/>
      <c r="S47" s="14"/>
      <c r="T47" s="12"/>
      <c r="U47" s="14"/>
      <c r="V47" s="14"/>
      <c r="W47" s="21"/>
      <c r="X47" s="28"/>
      <c r="Y47" s="28"/>
      <c r="Z47" s="28"/>
      <c r="AA47" s="28"/>
      <c r="AB47" s="28"/>
      <c r="AC47" s="14"/>
      <c r="AD47" s="14"/>
      <c r="AE47" s="33"/>
      <c r="AF47" s="34"/>
    </row>
    <row r="48" spans="1:32" ht="35.1" customHeight="1" thickBot="1" x14ac:dyDescent="0.2">
      <c r="A48" s="46"/>
      <c r="B48" s="47"/>
      <c r="C48" s="48" t="s">
        <v>0</v>
      </c>
      <c r="D48" s="48"/>
      <c r="E48" s="48"/>
      <c r="F48" s="48"/>
      <c r="G48" s="48"/>
      <c r="H48" s="48"/>
      <c r="I48" s="48"/>
      <c r="J48" s="48"/>
      <c r="K48" s="15"/>
      <c r="L48" s="16"/>
      <c r="M48" s="51"/>
      <c r="N48" s="51"/>
      <c r="O48" s="51"/>
      <c r="P48" s="51"/>
      <c r="Q48" s="51"/>
      <c r="R48" s="17"/>
      <c r="S48" s="16"/>
      <c r="T48" s="24"/>
      <c r="U48" s="19"/>
      <c r="V48" s="19"/>
      <c r="W48" s="23"/>
      <c r="X48" s="51"/>
      <c r="Y48" s="51"/>
      <c r="Z48" s="51"/>
      <c r="AA48" s="51"/>
      <c r="AB48" s="51"/>
      <c r="AC48" s="16"/>
      <c r="AD48" s="16"/>
      <c r="AE48" s="49"/>
      <c r="AF48" s="50"/>
    </row>
  </sheetData>
  <mergeCells count="31">
    <mergeCell ref="X47:AB47"/>
    <mergeCell ref="M48:Q48"/>
    <mergeCell ref="X48:AB48"/>
    <mergeCell ref="V4:AB4"/>
    <mergeCell ref="U45:AF45"/>
    <mergeCell ref="X6:Y6"/>
    <mergeCell ref="AA6:AB6"/>
    <mergeCell ref="AD6:AE6"/>
    <mergeCell ref="K44:AF44"/>
    <mergeCell ref="M47:Q47"/>
    <mergeCell ref="S46:T46"/>
    <mergeCell ref="K45:T45"/>
    <mergeCell ref="M46:Q46"/>
    <mergeCell ref="A23:AF23"/>
    <mergeCell ref="A24:AF24"/>
    <mergeCell ref="X46:AB46"/>
    <mergeCell ref="AD46:AF46"/>
    <mergeCell ref="A44:J44"/>
    <mergeCell ref="AE47:AF47"/>
    <mergeCell ref="AC4:AE4"/>
    <mergeCell ref="AE43:AF43"/>
    <mergeCell ref="AC43:AD43"/>
    <mergeCell ref="L43:AB43"/>
    <mergeCell ref="A38:AF38"/>
    <mergeCell ref="A43:J43"/>
    <mergeCell ref="A45:B48"/>
    <mergeCell ref="C46:J46"/>
    <mergeCell ref="C47:J47"/>
    <mergeCell ref="C48:J48"/>
    <mergeCell ref="C45:J45"/>
    <mergeCell ref="AE48:AF48"/>
  </mergeCells>
  <phoneticPr fontId="2"/>
  <pageMargins left="0.78740157480314965" right="0.78740157480314965" top="0.59055118110236227" bottom="0.59055118110236227" header="0.51181102362204722" footer="0.51181102362204722"/>
  <pageSetup paperSize="9" scale="98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D251"/>
  <sheetViews>
    <sheetView view="pageBreakPreview" topLeftCell="AM22" zoomScaleNormal="100" zoomScaleSheetLayoutView="100" workbookViewId="0">
      <selection activeCell="BL45" sqref="BL45:BP45"/>
    </sheetView>
  </sheetViews>
  <sheetFormatPr defaultRowHeight="13.5" x14ac:dyDescent="0.15"/>
  <cols>
    <col min="1" max="24" width="2.625" style="1" customWidth="1"/>
    <col min="25" max="25" width="1.25" style="1" customWidth="1"/>
    <col min="26" max="27" width="2.625" style="1" customWidth="1"/>
    <col min="28" max="28" width="1.25" style="1" customWidth="1"/>
    <col min="29" max="30" width="2.625" style="1" customWidth="1"/>
    <col min="31" max="31" width="1.25" style="1" customWidth="1"/>
    <col min="32" max="32" width="2.625" style="1" customWidth="1"/>
    <col min="33" max="33" width="9" style="1"/>
    <col min="34" max="38" width="12.625" style="1" customWidth="1"/>
    <col min="39" max="41" width="2.625" style="1" customWidth="1"/>
    <col min="42" max="77" width="2.125" style="1" customWidth="1"/>
    <col min="78" max="78" width="3.75" style="1" customWidth="1"/>
    <col min="79" max="182" width="2.125" style="1" customWidth="1"/>
    <col min="183" max="16384" width="9" style="1"/>
  </cols>
  <sheetData>
    <row r="1" spans="1:108" x14ac:dyDescent="0.15">
      <c r="A1" s="1" t="s">
        <v>19</v>
      </c>
      <c r="AH1" s="2">
        <f>M46</f>
        <v>420</v>
      </c>
      <c r="AI1" s="2">
        <f>X46</f>
        <v>2100</v>
      </c>
      <c r="AJ1" s="2"/>
      <c r="AK1" s="2"/>
      <c r="AL1" s="2"/>
      <c r="AM1" s="2"/>
      <c r="AN1" s="2"/>
      <c r="AO1" s="2"/>
    </row>
    <row r="2" spans="1:108" x14ac:dyDescent="0.15">
      <c r="AH2" s="3"/>
      <c r="AI2" s="3"/>
      <c r="AJ2" s="3"/>
      <c r="AK2" s="3"/>
      <c r="AL2" s="3"/>
    </row>
    <row r="3" spans="1:108" x14ac:dyDescent="0.15">
      <c r="AH3" s="35"/>
      <c r="AI3" s="35"/>
      <c r="AJ3" s="35"/>
      <c r="AK3" s="35"/>
      <c r="AL3" s="3"/>
    </row>
    <row r="4" spans="1:108" ht="13.5" customHeight="1" x14ac:dyDescent="0.15">
      <c r="V4" s="52" t="s">
        <v>34</v>
      </c>
      <c r="W4" s="52"/>
      <c r="X4" s="52"/>
      <c r="Y4" s="52"/>
      <c r="Z4" s="52"/>
      <c r="AA4" s="52"/>
      <c r="AB4" s="52"/>
      <c r="AC4" s="88">
        <v>62</v>
      </c>
      <c r="AD4" s="88"/>
      <c r="AE4" s="88"/>
      <c r="AF4" s="1" t="s">
        <v>25</v>
      </c>
      <c r="BO4" s="26"/>
      <c r="BP4" s="35" t="s">
        <v>33</v>
      </c>
      <c r="BQ4" s="35"/>
      <c r="BR4" s="35"/>
      <c r="BS4" s="35"/>
      <c r="BT4" s="35"/>
      <c r="BU4" s="35"/>
      <c r="BV4" s="35"/>
      <c r="BW4" s="35"/>
      <c r="BX4" s="35"/>
      <c r="BY4" s="35"/>
      <c r="BZ4" s="35"/>
    </row>
    <row r="5" spans="1:108" ht="14.25" customHeight="1" x14ac:dyDescent="0.15"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</row>
    <row r="6" spans="1:108" x14ac:dyDescent="0.15">
      <c r="V6" s="1" t="s">
        <v>38</v>
      </c>
      <c r="X6" s="88">
        <v>3</v>
      </c>
      <c r="Y6" s="88"/>
      <c r="Z6" s="1" t="s">
        <v>22</v>
      </c>
      <c r="AA6" s="88">
        <v>6</v>
      </c>
      <c r="AB6" s="88"/>
      <c r="AC6" s="1" t="s">
        <v>23</v>
      </c>
      <c r="AD6" s="88">
        <v>16</v>
      </c>
      <c r="AE6" s="88"/>
      <c r="AF6" s="1" t="s">
        <v>24</v>
      </c>
      <c r="BO6" s="25"/>
      <c r="BP6" s="35" t="s">
        <v>39</v>
      </c>
      <c r="BQ6" s="35"/>
      <c r="BR6" s="35">
        <f>IF($X$6="","",$X$6)</f>
        <v>3</v>
      </c>
      <c r="BS6" s="35"/>
      <c r="BT6" s="3" t="s">
        <v>22</v>
      </c>
      <c r="BU6" s="35">
        <f>IF($AA$6="","",$AA$6)</f>
        <v>6</v>
      </c>
      <c r="BV6" s="35"/>
      <c r="BW6" s="3" t="s">
        <v>23</v>
      </c>
      <c r="BX6" s="35">
        <f>IF($AD$6="","",$AD$6)</f>
        <v>16</v>
      </c>
      <c r="BY6" s="35"/>
      <c r="BZ6" s="1" t="s">
        <v>24</v>
      </c>
      <c r="CS6" s="25"/>
      <c r="CT6" s="35"/>
      <c r="CU6" s="35"/>
      <c r="CV6" s="35"/>
      <c r="CW6" s="35"/>
      <c r="CX6" s="3"/>
      <c r="CY6" s="35"/>
      <c r="CZ6" s="35"/>
      <c r="DA6" s="3"/>
      <c r="DB6" s="35"/>
      <c r="DC6" s="35"/>
    </row>
    <row r="7" spans="1:108" x14ac:dyDescent="0.15">
      <c r="X7" s="3"/>
      <c r="Y7" s="3"/>
      <c r="AA7" s="3"/>
      <c r="AB7" s="3"/>
      <c r="AD7" s="3"/>
      <c r="AE7" s="3"/>
      <c r="BO7" s="25"/>
      <c r="BP7" s="25"/>
      <c r="BQ7" s="3"/>
      <c r="BR7" s="3"/>
      <c r="BS7" s="3"/>
      <c r="BT7" s="3"/>
      <c r="BU7" s="3"/>
      <c r="BV7" s="3"/>
      <c r="BW7" s="3"/>
      <c r="BX7" s="3"/>
      <c r="BY7" s="3"/>
    </row>
    <row r="8" spans="1:108" x14ac:dyDescent="0.15">
      <c r="X8" s="3"/>
      <c r="Y8" s="3"/>
      <c r="AA8" s="3"/>
      <c r="AB8" s="3"/>
      <c r="AD8" s="3"/>
      <c r="AE8" s="3"/>
      <c r="BO8" s="25"/>
      <c r="BP8" s="25"/>
      <c r="BQ8" s="3"/>
      <c r="BR8" s="3"/>
      <c r="BS8" s="3"/>
      <c r="BT8" s="3"/>
      <c r="BU8" s="3"/>
      <c r="BV8" s="3"/>
      <c r="BW8" s="3"/>
      <c r="BX8" s="3"/>
      <c r="BY8" s="3"/>
    </row>
    <row r="9" spans="1:108" x14ac:dyDescent="0.15">
      <c r="A9" s="1" t="s">
        <v>48</v>
      </c>
    </row>
    <row r="11" spans="1:108" x14ac:dyDescent="0.15">
      <c r="A11" s="1" t="s">
        <v>47</v>
      </c>
      <c r="I11" s="1" t="s">
        <v>3</v>
      </c>
    </row>
    <row r="12" spans="1:108" ht="14.25" x14ac:dyDescent="0.15">
      <c r="AP12" s="20" t="s">
        <v>21</v>
      </c>
      <c r="AQ12" s="20"/>
      <c r="AR12" s="20"/>
      <c r="AS12" s="20"/>
      <c r="AT12" s="20"/>
      <c r="AU12" s="20"/>
      <c r="AV12" s="20"/>
      <c r="AW12" s="20"/>
      <c r="AY12" s="1" t="s">
        <v>3</v>
      </c>
    </row>
    <row r="16" spans="1:108" x14ac:dyDescent="0.15">
      <c r="U16" s="1" t="s">
        <v>4</v>
      </c>
      <c r="BO16" s="1" t="s">
        <v>4</v>
      </c>
    </row>
    <row r="17" spans="1:78" ht="22.5" customHeight="1" x14ac:dyDescent="0.15">
      <c r="U17" s="1" t="s">
        <v>46</v>
      </c>
      <c r="BO17" s="1" t="e">
        <f>様式第３!#REF!</f>
        <v>#REF!</v>
      </c>
    </row>
    <row r="18" spans="1:78" ht="13.5" customHeight="1" x14ac:dyDescent="0.15"/>
    <row r="19" spans="1:78" ht="13.5" customHeight="1" x14ac:dyDescent="0.15"/>
    <row r="23" spans="1:78" ht="17.25" x14ac:dyDescent="0.2">
      <c r="C23" s="18" t="str">
        <f>様式第３!A23</f>
        <v>　令和　年度新規（　　期生）土地改良施設維持管理適正化資金拠出金</v>
      </c>
      <c r="D23" s="18"/>
      <c r="AP23" s="58" t="e">
        <f>様式第３!#REF!</f>
        <v>#REF!</v>
      </c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</row>
    <row r="24" spans="1:78" ht="25.5" customHeight="1" x14ac:dyDescent="0.2">
      <c r="C24" s="18" t="s">
        <v>13</v>
      </c>
      <c r="AP24" s="18"/>
    </row>
    <row r="30" spans="1:78" x14ac:dyDescent="0.15">
      <c r="A30" s="1" t="s">
        <v>17</v>
      </c>
      <c r="AP30" s="1" t="s">
        <v>31</v>
      </c>
    </row>
    <row r="32" spans="1:78" x14ac:dyDescent="0.15">
      <c r="A32" s="1" t="s">
        <v>45</v>
      </c>
      <c r="AP32" s="1" t="s">
        <v>32</v>
      </c>
    </row>
    <row r="34" spans="1:78" x14ac:dyDescent="0.15">
      <c r="A34" s="1" t="s">
        <v>18</v>
      </c>
      <c r="AP34" s="1" t="s">
        <v>30</v>
      </c>
    </row>
    <row r="36" spans="1:78" x14ac:dyDescent="0.15">
      <c r="AP36" s="1" t="s">
        <v>40</v>
      </c>
      <c r="BC36" s="3"/>
      <c r="BD36" s="3"/>
      <c r="BE36" s="35">
        <f>IF($X$6="","",$X$6)</f>
        <v>3</v>
      </c>
      <c r="BF36" s="35"/>
      <c r="BG36" s="3" t="s">
        <v>22</v>
      </c>
      <c r="BH36" s="35">
        <f>IF($AA$6="","",$AA$6)</f>
        <v>6</v>
      </c>
      <c r="BI36" s="35"/>
      <c r="BJ36" s="3" t="s">
        <v>23</v>
      </c>
      <c r="BK36" s="35">
        <f>IF($AD$6="","",$AD$6)</f>
        <v>16</v>
      </c>
      <c r="BL36" s="35"/>
      <c r="BM36" s="1" t="s">
        <v>35</v>
      </c>
      <c r="BV36" s="3"/>
      <c r="BW36" s="35">
        <f>IF($AC$4="","",$AC$4)</f>
        <v>62</v>
      </c>
      <c r="BX36" s="35"/>
      <c r="BY36" s="35"/>
      <c r="BZ36" s="1" t="s">
        <v>25</v>
      </c>
    </row>
    <row r="38" spans="1:78" x14ac:dyDescent="0.15">
      <c r="A38" s="35" t="s">
        <v>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P38" s="1" t="s">
        <v>29</v>
      </c>
    </row>
    <row r="39" spans="1:78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78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78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78" ht="14.25" thickBot="1" x14ac:dyDescent="0.2">
      <c r="BT42" s="1" t="s">
        <v>20</v>
      </c>
    </row>
    <row r="43" spans="1:78" ht="35.1" customHeight="1" x14ac:dyDescent="0.15">
      <c r="A43" s="40" t="s">
        <v>6</v>
      </c>
      <c r="B43" s="41"/>
      <c r="C43" s="41"/>
      <c r="D43" s="41"/>
      <c r="E43" s="41"/>
      <c r="F43" s="41"/>
      <c r="G43" s="41"/>
      <c r="H43" s="41"/>
      <c r="I43" s="41"/>
      <c r="J43" s="41"/>
      <c r="K43" s="4"/>
      <c r="L43" s="39">
        <v>7000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 t="s">
        <v>11</v>
      </c>
      <c r="AD43" s="38"/>
      <c r="AE43" s="36"/>
      <c r="AF43" s="37"/>
      <c r="AP43" s="5"/>
      <c r="AQ43" s="6"/>
      <c r="AR43" s="6"/>
      <c r="AS43" s="6"/>
      <c r="AT43" s="85" t="s">
        <v>14</v>
      </c>
      <c r="AU43" s="85"/>
      <c r="AV43" s="86"/>
      <c r="AW43" s="41" t="s">
        <v>15</v>
      </c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87"/>
    </row>
    <row r="44" spans="1:78" ht="35.1" customHeight="1" x14ac:dyDescent="0.15">
      <c r="A44" s="31" t="s">
        <v>7</v>
      </c>
      <c r="B44" s="32"/>
      <c r="C44" s="32"/>
      <c r="D44" s="32"/>
      <c r="E44" s="32"/>
      <c r="F44" s="32"/>
      <c r="G44" s="32"/>
      <c r="H44" s="32"/>
      <c r="I44" s="32"/>
      <c r="J44" s="32"/>
      <c r="K44" s="56" t="str">
        <f>様式第３!K44</f>
        <v>令和　年度　～　令和　年度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34"/>
      <c r="AP44" s="69" t="s">
        <v>16</v>
      </c>
      <c r="AQ44" s="70"/>
      <c r="AR44" s="70"/>
      <c r="AS44" s="70"/>
      <c r="AT44" s="70"/>
      <c r="AU44" s="7"/>
      <c r="AV44" s="8"/>
      <c r="AW44" s="71" t="s">
        <v>43</v>
      </c>
      <c r="AX44" s="29"/>
      <c r="AY44" s="29"/>
      <c r="AZ44" s="29"/>
      <c r="BA44" s="33"/>
      <c r="BB44" s="71" t="s">
        <v>36</v>
      </c>
      <c r="BC44" s="29"/>
      <c r="BD44" s="29"/>
      <c r="BE44" s="29"/>
      <c r="BF44" s="33"/>
      <c r="BG44" s="71" t="s">
        <v>37</v>
      </c>
      <c r="BH44" s="29"/>
      <c r="BI44" s="29"/>
      <c r="BJ44" s="29"/>
      <c r="BK44" s="33"/>
      <c r="BL44" s="71" t="s">
        <v>41</v>
      </c>
      <c r="BM44" s="29"/>
      <c r="BN44" s="29"/>
      <c r="BO44" s="29"/>
      <c r="BP44" s="33"/>
      <c r="BQ44" s="71" t="s">
        <v>44</v>
      </c>
      <c r="BR44" s="29"/>
      <c r="BS44" s="29"/>
      <c r="BT44" s="29"/>
      <c r="BU44" s="33"/>
      <c r="BV44" s="56" t="s">
        <v>0</v>
      </c>
      <c r="BW44" s="56"/>
      <c r="BX44" s="56"/>
      <c r="BY44" s="56"/>
      <c r="BZ44" s="34"/>
    </row>
    <row r="45" spans="1:78" ht="35.1" customHeight="1" thickBot="1" x14ac:dyDescent="0.2">
      <c r="A45" s="42" t="s">
        <v>12</v>
      </c>
      <c r="B45" s="43"/>
      <c r="C45" s="32" t="s">
        <v>8</v>
      </c>
      <c r="D45" s="32"/>
      <c r="E45" s="32"/>
      <c r="F45" s="32"/>
      <c r="G45" s="32"/>
      <c r="H45" s="32"/>
      <c r="I45" s="32"/>
      <c r="J45" s="32"/>
      <c r="K45" s="53" t="s">
        <v>1</v>
      </c>
      <c r="L45" s="54"/>
      <c r="M45" s="54"/>
      <c r="N45" s="54"/>
      <c r="O45" s="54"/>
      <c r="P45" s="54"/>
      <c r="Q45" s="54"/>
      <c r="R45" s="54"/>
      <c r="S45" s="54"/>
      <c r="T45" s="57"/>
      <c r="U45" s="53" t="s">
        <v>2</v>
      </c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5"/>
      <c r="AP45" s="82">
        <v>0</v>
      </c>
      <c r="AQ45" s="83"/>
      <c r="AR45" s="83"/>
      <c r="AS45" s="83"/>
      <c r="AT45" s="83"/>
      <c r="AU45" s="83"/>
      <c r="AV45" s="84"/>
      <c r="AW45" s="80" t="s">
        <v>42</v>
      </c>
      <c r="AX45" s="80"/>
      <c r="AY45" s="80"/>
      <c r="AZ45" s="80"/>
      <c r="BA45" s="80"/>
      <c r="BB45" s="80" t="s">
        <v>42</v>
      </c>
      <c r="BC45" s="80"/>
      <c r="BD45" s="80"/>
      <c r="BE45" s="80"/>
      <c r="BF45" s="80"/>
      <c r="BG45" s="80" t="s">
        <v>42</v>
      </c>
      <c r="BH45" s="80"/>
      <c r="BI45" s="80"/>
      <c r="BJ45" s="80"/>
      <c r="BK45" s="80"/>
      <c r="BL45" s="80">
        <v>4000</v>
      </c>
      <c r="BM45" s="80"/>
      <c r="BN45" s="80"/>
      <c r="BO45" s="80"/>
      <c r="BP45" s="80"/>
      <c r="BQ45" s="80" t="s">
        <v>42</v>
      </c>
      <c r="BR45" s="80"/>
      <c r="BS45" s="80"/>
      <c r="BT45" s="80"/>
      <c r="BU45" s="80"/>
      <c r="BV45" s="67">
        <f>SUM(AW45:BU45)</f>
        <v>4000</v>
      </c>
      <c r="BW45" s="67"/>
      <c r="BX45" s="67"/>
      <c r="BY45" s="67"/>
      <c r="BZ45" s="68"/>
    </row>
    <row r="46" spans="1:78" ht="35.1" customHeight="1" thickTop="1" x14ac:dyDescent="0.15">
      <c r="A46" s="44"/>
      <c r="B46" s="45"/>
      <c r="C46" s="32" t="s">
        <v>9</v>
      </c>
      <c r="D46" s="32"/>
      <c r="E46" s="32"/>
      <c r="F46" s="32"/>
      <c r="G46" s="32"/>
      <c r="H46" s="32"/>
      <c r="I46" s="32"/>
      <c r="J46" s="32"/>
      <c r="K46" s="9"/>
      <c r="L46" s="10"/>
      <c r="M46" s="28">
        <f>L43/5*0.3</f>
        <v>420</v>
      </c>
      <c r="N46" s="28"/>
      <c r="O46" s="28"/>
      <c r="P46" s="28"/>
      <c r="Q46" s="28"/>
      <c r="R46" s="14"/>
      <c r="S46" s="29" t="s">
        <v>26</v>
      </c>
      <c r="T46" s="33"/>
      <c r="U46" s="14"/>
      <c r="V46" s="14"/>
      <c r="W46" s="22"/>
      <c r="X46" s="28">
        <f>L43*0.3</f>
        <v>2100</v>
      </c>
      <c r="Y46" s="28"/>
      <c r="Z46" s="28"/>
      <c r="AA46" s="28"/>
      <c r="AB46" s="28"/>
      <c r="AC46" s="10"/>
      <c r="AD46" s="29" t="s">
        <v>11</v>
      </c>
      <c r="AE46" s="29"/>
      <c r="AF46" s="30"/>
      <c r="AP46" s="72" t="s">
        <v>12</v>
      </c>
      <c r="AQ46" s="73"/>
      <c r="AR46" s="76" t="s">
        <v>27</v>
      </c>
      <c r="AS46" s="77"/>
      <c r="AT46" s="77"/>
      <c r="AU46" s="77"/>
      <c r="AV46" s="78"/>
      <c r="AW46" s="79">
        <f>BV45*0.3/5</f>
        <v>240</v>
      </c>
      <c r="AX46" s="79"/>
      <c r="AY46" s="79"/>
      <c r="AZ46" s="79"/>
      <c r="BA46" s="79"/>
      <c r="BB46" s="79">
        <f>BV45*0.3/5</f>
        <v>240</v>
      </c>
      <c r="BC46" s="79"/>
      <c r="BD46" s="79"/>
      <c r="BE46" s="79"/>
      <c r="BF46" s="79"/>
      <c r="BG46" s="79">
        <f>BV45*0.3/5</f>
        <v>240</v>
      </c>
      <c r="BH46" s="79"/>
      <c r="BI46" s="79"/>
      <c r="BJ46" s="79"/>
      <c r="BK46" s="79"/>
      <c r="BL46" s="79">
        <f>BV45*0.3/5</f>
        <v>240</v>
      </c>
      <c r="BM46" s="79"/>
      <c r="BN46" s="79"/>
      <c r="BO46" s="79"/>
      <c r="BP46" s="79"/>
      <c r="BQ46" s="79">
        <f>BV45*0.3/5</f>
        <v>240</v>
      </c>
      <c r="BR46" s="79"/>
      <c r="BS46" s="79"/>
      <c r="BT46" s="79"/>
      <c r="BU46" s="79"/>
      <c r="BV46" s="79">
        <f>SUM(AW46:BU46)</f>
        <v>1200</v>
      </c>
      <c r="BW46" s="79"/>
      <c r="BX46" s="79"/>
      <c r="BY46" s="79"/>
      <c r="BZ46" s="81"/>
    </row>
    <row r="47" spans="1:78" ht="35.1" customHeight="1" x14ac:dyDescent="0.15">
      <c r="A47" s="44"/>
      <c r="B47" s="45"/>
      <c r="C47" s="32" t="s">
        <v>10</v>
      </c>
      <c r="D47" s="32"/>
      <c r="E47" s="32"/>
      <c r="F47" s="32"/>
      <c r="G47" s="32"/>
      <c r="H47" s="32"/>
      <c r="I47" s="32"/>
      <c r="J47" s="32"/>
      <c r="K47" s="13"/>
      <c r="L47" s="14"/>
      <c r="M47" s="28">
        <f>L43/5*0.025</f>
        <v>35</v>
      </c>
      <c r="N47" s="28"/>
      <c r="O47" s="28"/>
      <c r="P47" s="28"/>
      <c r="Q47" s="28"/>
      <c r="R47" s="11"/>
      <c r="S47" s="14"/>
      <c r="T47" s="12"/>
      <c r="U47" s="14"/>
      <c r="V47" s="14"/>
      <c r="W47" s="21"/>
      <c r="X47" s="28">
        <f>L43*0.025</f>
        <v>175</v>
      </c>
      <c r="Y47" s="28"/>
      <c r="Z47" s="28"/>
      <c r="AA47" s="28"/>
      <c r="AB47" s="28"/>
      <c r="AC47" s="14"/>
      <c r="AD47" s="14"/>
      <c r="AE47" s="33"/>
      <c r="AF47" s="34"/>
      <c r="AP47" s="74"/>
      <c r="AQ47" s="75"/>
      <c r="AR47" s="64" t="s">
        <v>28</v>
      </c>
      <c r="AS47" s="65"/>
      <c r="AT47" s="65"/>
      <c r="AU47" s="65"/>
      <c r="AV47" s="66"/>
      <c r="AW47" s="59">
        <f>BV45*0.025/5</f>
        <v>20</v>
      </c>
      <c r="AX47" s="59"/>
      <c r="AY47" s="59"/>
      <c r="AZ47" s="59"/>
      <c r="BA47" s="59"/>
      <c r="BB47" s="59">
        <f>BV45*0.025/5</f>
        <v>20</v>
      </c>
      <c r="BC47" s="59"/>
      <c r="BD47" s="59"/>
      <c r="BE47" s="59"/>
      <c r="BF47" s="59"/>
      <c r="BG47" s="59">
        <f>BV45*0.025/5</f>
        <v>20</v>
      </c>
      <c r="BH47" s="59"/>
      <c r="BI47" s="59"/>
      <c r="BJ47" s="59"/>
      <c r="BK47" s="59"/>
      <c r="BL47" s="59">
        <f>BV45*0.025/5</f>
        <v>20</v>
      </c>
      <c r="BM47" s="59"/>
      <c r="BN47" s="59"/>
      <c r="BO47" s="59"/>
      <c r="BP47" s="59"/>
      <c r="BQ47" s="59">
        <f>BV45*0.025/5</f>
        <v>20</v>
      </c>
      <c r="BR47" s="59"/>
      <c r="BS47" s="59"/>
      <c r="BT47" s="59"/>
      <c r="BU47" s="59"/>
      <c r="BV47" s="59">
        <f>SUM(AW47:BU47)</f>
        <v>100</v>
      </c>
      <c r="BW47" s="59"/>
      <c r="BX47" s="59"/>
      <c r="BY47" s="59"/>
      <c r="BZ47" s="60"/>
    </row>
    <row r="48" spans="1:78" ht="35.1" customHeight="1" thickBot="1" x14ac:dyDescent="0.2">
      <c r="A48" s="46"/>
      <c r="B48" s="47"/>
      <c r="C48" s="48" t="s">
        <v>0</v>
      </c>
      <c r="D48" s="48"/>
      <c r="E48" s="48"/>
      <c r="F48" s="48"/>
      <c r="G48" s="48"/>
      <c r="H48" s="48"/>
      <c r="I48" s="48"/>
      <c r="J48" s="48"/>
      <c r="K48" s="15"/>
      <c r="L48" s="16"/>
      <c r="M48" s="51">
        <f>SUM(M46:R47)</f>
        <v>455</v>
      </c>
      <c r="N48" s="51"/>
      <c r="O48" s="51"/>
      <c r="P48" s="51"/>
      <c r="Q48" s="51"/>
      <c r="R48" s="17"/>
      <c r="S48" s="16"/>
      <c r="T48" s="24"/>
      <c r="U48" s="19"/>
      <c r="V48" s="19"/>
      <c r="W48" s="23"/>
      <c r="X48" s="51">
        <f>SUM(X46:X47)</f>
        <v>2275</v>
      </c>
      <c r="Y48" s="51"/>
      <c r="Z48" s="51"/>
      <c r="AA48" s="51"/>
      <c r="AB48" s="51"/>
      <c r="AC48" s="16"/>
      <c r="AD48" s="16"/>
      <c r="AE48" s="49"/>
      <c r="AF48" s="50"/>
      <c r="AP48" s="62" t="s">
        <v>0</v>
      </c>
      <c r="AQ48" s="48"/>
      <c r="AR48" s="48"/>
      <c r="AS48" s="48"/>
      <c r="AT48" s="48"/>
      <c r="AU48" s="48"/>
      <c r="AV48" s="48"/>
      <c r="AW48" s="61">
        <f>SUM(AW46:BA47)</f>
        <v>260</v>
      </c>
      <c r="AX48" s="61"/>
      <c r="AY48" s="61"/>
      <c r="AZ48" s="61"/>
      <c r="BA48" s="61"/>
      <c r="BB48" s="61">
        <f>SUM(BB46:BF47)</f>
        <v>260</v>
      </c>
      <c r="BC48" s="61"/>
      <c r="BD48" s="61"/>
      <c r="BE48" s="61"/>
      <c r="BF48" s="61"/>
      <c r="BG48" s="61">
        <f>SUM(BG46:BK47)</f>
        <v>260</v>
      </c>
      <c r="BH48" s="61"/>
      <c r="BI48" s="61"/>
      <c r="BJ48" s="61"/>
      <c r="BK48" s="61"/>
      <c r="BL48" s="61">
        <f>SUM(BL46:BP47)</f>
        <v>260</v>
      </c>
      <c r="BM48" s="61"/>
      <c r="BN48" s="61"/>
      <c r="BO48" s="61"/>
      <c r="BP48" s="61"/>
      <c r="BQ48" s="61">
        <f>SUM(BQ46:BU47)</f>
        <v>260</v>
      </c>
      <c r="BR48" s="61"/>
      <c r="BS48" s="61"/>
      <c r="BT48" s="61"/>
      <c r="BU48" s="61"/>
      <c r="BV48" s="61">
        <f>SUM(AW48:BU48)</f>
        <v>1300</v>
      </c>
      <c r="BW48" s="61"/>
      <c r="BX48" s="61"/>
      <c r="BY48" s="61"/>
      <c r="BZ48" s="63"/>
    </row>
    <row r="57" spans="1:1" x14ac:dyDescent="0.15">
      <c r="A57" s="27"/>
    </row>
    <row r="59" spans="1:1" x14ac:dyDescent="0.15">
      <c r="A59" s="27"/>
    </row>
    <row r="105" spans="1:1" x14ac:dyDescent="0.15">
      <c r="A105" s="27"/>
    </row>
    <row r="107" spans="1:1" x14ac:dyDescent="0.15">
      <c r="A107" s="27"/>
    </row>
    <row r="153" spans="1:2" x14ac:dyDescent="0.15">
      <c r="A153" s="27"/>
    </row>
    <row r="155" spans="1:2" x14ac:dyDescent="0.15">
      <c r="B155" s="27"/>
    </row>
    <row r="201" spans="1:1" x14ac:dyDescent="0.15">
      <c r="A201" s="27"/>
    </row>
    <row r="203" spans="1:1" x14ac:dyDescent="0.15">
      <c r="A203" s="27"/>
    </row>
    <row r="249" spans="1:1" x14ac:dyDescent="0.15">
      <c r="A249" s="27"/>
    </row>
    <row r="251" spans="1:1" x14ac:dyDescent="0.15">
      <c r="A251" s="27"/>
    </row>
  </sheetData>
  <mergeCells count="85">
    <mergeCell ref="CT5:DD5"/>
    <mergeCell ref="CT6:CU6"/>
    <mergeCell ref="CV6:CW6"/>
    <mergeCell ref="CY6:CZ6"/>
    <mergeCell ref="DB6:DC6"/>
    <mergeCell ref="C48:J48"/>
    <mergeCell ref="M48:Q48"/>
    <mergeCell ref="U45:AF45"/>
    <mergeCell ref="K44:AF44"/>
    <mergeCell ref="AC43:AD43"/>
    <mergeCell ref="M46:Q46"/>
    <mergeCell ref="X46:AB46"/>
    <mergeCell ref="AD46:AF46"/>
    <mergeCell ref="C45:J45"/>
    <mergeCell ref="C46:J46"/>
    <mergeCell ref="S46:T46"/>
    <mergeCell ref="A43:J43"/>
    <mergeCell ref="L43:AB43"/>
    <mergeCell ref="A45:B48"/>
    <mergeCell ref="K45:T45"/>
    <mergeCell ref="A44:J44"/>
    <mergeCell ref="AH3:AI3"/>
    <mergeCell ref="AJ3:AK3"/>
    <mergeCell ref="V4:AB4"/>
    <mergeCell ref="AC4:AE4"/>
    <mergeCell ref="AP23:BZ23"/>
    <mergeCell ref="X6:Y6"/>
    <mergeCell ref="AA6:AB6"/>
    <mergeCell ref="BP4:BZ4"/>
    <mergeCell ref="BP5:BZ5"/>
    <mergeCell ref="AD6:AE6"/>
    <mergeCell ref="BH36:BI36"/>
    <mergeCell ref="BR6:BS6"/>
    <mergeCell ref="AW43:BZ43"/>
    <mergeCell ref="BB44:BF44"/>
    <mergeCell ref="BV44:BZ44"/>
    <mergeCell ref="BE36:BF36"/>
    <mergeCell ref="BK36:BL36"/>
    <mergeCell ref="BW36:BY36"/>
    <mergeCell ref="BQ44:BU44"/>
    <mergeCell ref="BP6:BQ6"/>
    <mergeCell ref="BU6:BV6"/>
    <mergeCell ref="BX6:BY6"/>
    <mergeCell ref="BB45:BF45"/>
    <mergeCell ref="BG45:BK45"/>
    <mergeCell ref="BL45:BP45"/>
    <mergeCell ref="BQ45:BU45"/>
    <mergeCell ref="A38:AF38"/>
    <mergeCell ref="AP45:AV45"/>
    <mergeCell ref="AT43:AV43"/>
    <mergeCell ref="BG44:BK44"/>
    <mergeCell ref="BL44:BP44"/>
    <mergeCell ref="BV45:BZ45"/>
    <mergeCell ref="AE43:AF43"/>
    <mergeCell ref="AP44:AT44"/>
    <mergeCell ref="AW44:BA44"/>
    <mergeCell ref="AP46:AQ47"/>
    <mergeCell ref="AR46:AV46"/>
    <mergeCell ref="BL46:BP46"/>
    <mergeCell ref="BQ46:BU46"/>
    <mergeCell ref="AW45:BA45"/>
    <mergeCell ref="BV46:BZ46"/>
    <mergeCell ref="AW47:BA47"/>
    <mergeCell ref="BB47:BF47"/>
    <mergeCell ref="BG47:BK47"/>
    <mergeCell ref="AW46:BA46"/>
    <mergeCell ref="BB46:BF46"/>
    <mergeCell ref="BG46:BK46"/>
    <mergeCell ref="C47:J47"/>
    <mergeCell ref="M47:Q47"/>
    <mergeCell ref="X47:AB47"/>
    <mergeCell ref="AE47:AF47"/>
    <mergeCell ref="AR47:AV47"/>
    <mergeCell ref="BL47:BP47"/>
    <mergeCell ref="BQ47:BU47"/>
    <mergeCell ref="BV47:BZ47"/>
    <mergeCell ref="X48:AB48"/>
    <mergeCell ref="AE48:AF48"/>
    <mergeCell ref="BL48:BP48"/>
    <mergeCell ref="BQ48:BU48"/>
    <mergeCell ref="AP48:AV48"/>
    <mergeCell ref="AW48:BA48"/>
    <mergeCell ref="BB48:BF48"/>
    <mergeCell ref="BG48:BK48"/>
    <mergeCell ref="BV48:BZ48"/>
  </mergeCells>
  <phoneticPr fontId="2"/>
  <pageMargins left="0.78740157480314965" right="0.78740157480314965" top="0.59055118110236227" bottom="0.59055118110236227" header="0.51181102362204722" footer="0.51181102362204722"/>
  <pageSetup paperSize="9" scale="98" pageOrder="overThenDown" orientation="portrait" blackAndWhite="1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</vt:lpstr>
      <vt:lpstr>尾鷲管内</vt:lpstr>
      <vt:lpstr>尾鷲管内!Print_Area</vt:lpstr>
      <vt:lpstr>様式第３!Print_Area</vt:lpstr>
    </vt:vector>
  </TitlesOfParts>
  <Company>三重県土地改良事業団体連合会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三重県土地改良事業団体連合会</dc:creator>
  <cp:lastModifiedBy>m-kanda</cp:lastModifiedBy>
  <cp:lastPrinted>2023-12-20T08:24:19Z</cp:lastPrinted>
  <dcterms:created xsi:type="dcterms:W3CDTF">2001-05-13T06:29:54Z</dcterms:created>
  <dcterms:modified xsi:type="dcterms:W3CDTF">2026-03-14T06:17:58Z</dcterms:modified>
</cp:coreProperties>
</file>