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m-kanda\Desktop\"/>
    </mc:Choice>
  </mc:AlternateContent>
  <xr:revisionPtr revIDLastSave="0" documentId="13_ncr:1_{78C9E8EB-E8DF-453B-805A-BEC78F3A8538}" xr6:coauthVersionLast="47" xr6:coauthVersionMax="47" xr10:uidLastSave="{00000000-0000-0000-0000-000000000000}"/>
  <bookViews>
    <workbookView xWindow="-120" yWindow="-120" windowWidth="29040" windowHeight="15840" tabRatio="698" xr2:uid="{00000000-000D-0000-FFFF-FFFF00000000}"/>
  </bookViews>
  <sheets>
    <sheet name="日付表" sheetId="1" r:id="rId1"/>
  </sheets>
  <definedNames>
    <definedName name="_xlnm.Print_Area" localSheetId="0">日付表!$A$1:$Y$36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9" i="1"/>
  <c r="Q14" i="1"/>
  <c r="K12" i="1"/>
  <c r="K15" i="1"/>
  <c r="K27" i="1"/>
  <c r="K5" i="1"/>
  <c r="K14" i="1"/>
  <c r="K17" i="1" s="1"/>
  <c r="R20" i="1"/>
  <c r="AA24" i="1"/>
  <c r="S6" i="1"/>
  <c r="K3" i="1"/>
  <c r="R19" i="1" l="1"/>
  <c r="T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三重県土地改良事業団体連合会</author>
  </authors>
  <commentList>
    <comment ref="K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随意契約の場合１と記入
</t>
        </r>
      </text>
    </comment>
    <comment ref="J10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会社名・営業所名・役職・代表者氏名記入</t>
        </r>
      </text>
    </comment>
    <comment ref="J13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住所のみ記入
</t>
        </r>
      </text>
    </comment>
    <comment ref="L23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役職記入</t>
        </r>
      </text>
    </comment>
    <comment ref="Q2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氏名記入</t>
        </r>
      </text>
    </comment>
    <comment ref="D2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変更のある場合のみ記入</t>
        </r>
      </text>
    </comment>
    <comment ref="K2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変更のある場合のみ記入
</t>
        </r>
      </text>
    </comment>
    <comment ref="S2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工期変更のある場合のみ記入（前・後）
</t>
        </r>
      </text>
    </comment>
    <comment ref="L3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役職記入
</t>
        </r>
      </text>
    </comment>
    <comment ref="Q34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氏名記入</t>
        </r>
      </text>
    </comment>
  </commentList>
</comments>
</file>

<file path=xl/sharedStrings.xml><?xml version="1.0" encoding="utf-8"?>
<sst xmlns="http://schemas.openxmlformats.org/spreadsheetml/2006/main" count="190" uniqueCount="71">
  <si>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</si>
  <si>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</si>
  <si>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</si>
  <si>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円</t>
    <rPh sb="0" eb="1">
      <t>エン</t>
    </rPh>
    <phoneticPr fontId="2"/>
  </si>
  <si>
    <t>支払年月日</t>
    <rPh sb="0" eb="2">
      <t>シハラ</t>
    </rPh>
    <rPh sb="2" eb="5">
      <t>ネンガッピ</t>
    </rPh>
    <phoneticPr fontId="2"/>
  </si>
  <si>
    <t>予定価格</t>
    <rPh sb="0" eb="2">
      <t>ヨテイ</t>
    </rPh>
    <rPh sb="2" eb="4">
      <t>カカク</t>
    </rPh>
    <phoneticPr fontId="2"/>
  </si>
  <si>
    <t>番号</t>
    <rPh sb="0" eb="2">
      <t>バンゴウ</t>
    </rPh>
    <phoneticPr fontId="2"/>
  </si>
  <si>
    <t>項　　　目</t>
    <rPh sb="0" eb="5">
      <t>コウモク</t>
    </rPh>
    <phoneticPr fontId="2"/>
  </si>
  <si>
    <t>年　　月　　日</t>
    <rPh sb="0" eb="7">
      <t>ネンガッピ</t>
    </rPh>
    <phoneticPr fontId="2"/>
  </si>
  <si>
    <t>備　　　　　　　　　　　　　　　　　　　考</t>
    <rPh sb="0" eb="21">
      <t>ビコウ</t>
    </rPh>
    <phoneticPr fontId="2"/>
  </si>
  <si>
    <t>施　行　伺</t>
    <rPh sb="0" eb="3">
      <t>セコウ</t>
    </rPh>
    <rPh sb="4" eb="5">
      <t>ウカガ</t>
    </rPh>
    <phoneticPr fontId="2"/>
  </si>
  <si>
    <t>事　業　費</t>
    <rPh sb="0" eb="5">
      <t>ジギョウヒ</t>
    </rPh>
    <phoneticPr fontId="2"/>
  </si>
  <si>
    <t>（本工事費</t>
    <rPh sb="1" eb="2">
      <t>ホン</t>
    </rPh>
    <rPh sb="2" eb="4">
      <t>コウジ</t>
    </rPh>
    <rPh sb="4" eb="5">
      <t>ヒ</t>
    </rPh>
    <phoneticPr fontId="2"/>
  </si>
  <si>
    <t>円　工雑</t>
    <rPh sb="0" eb="1">
      <t>エン</t>
    </rPh>
    <rPh sb="2" eb="3">
      <t>コウ</t>
    </rPh>
    <rPh sb="3" eb="4">
      <t>ザツ</t>
    </rPh>
    <phoneticPr fontId="2"/>
  </si>
  <si>
    <t>円　測試</t>
    <rPh sb="0" eb="1">
      <t>エン</t>
    </rPh>
    <rPh sb="2" eb="3">
      <t>ソク</t>
    </rPh>
    <rPh sb="3" eb="4">
      <t>シケン</t>
    </rPh>
    <phoneticPr fontId="2"/>
  </si>
  <si>
    <t>円）</t>
    <rPh sb="0" eb="1">
      <t>エン</t>
    </rPh>
    <phoneticPr fontId="2"/>
  </si>
  <si>
    <t>内消費税相当額</t>
    <rPh sb="0" eb="1">
      <t>ウチ</t>
    </rPh>
    <rPh sb="1" eb="3">
      <t>ショウヒ</t>
    </rPh>
    <rPh sb="3" eb="4">
      <t>ゼイ</t>
    </rPh>
    <rPh sb="4" eb="6">
      <t>ソウトウ</t>
    </rPh>
    <rPh sb="6" eb="7">
      <t>ガク</t>
    </rPh>
    <phoneticPr fontId="2"/>
  </si>
  <si>
    <t>指　名　伺</t>
    <rPh sb="0" eb="3">
      <t>シメイ</t>
    </rPh>
    <rPh sb="4" eb="5">
      <t>ウカガ</t>
    </rPh>
    <phoneticPr fontId="2"/>
  </si>
  <si>
    <t>入札通知</t>
    <rPh sb="0" eb="2">
      <t>ニュウサツ</t>
    </rPh>
    <rPh sb="2" eb="4">
      <t>ツウチ</t>
    </rPh>
    <phoneticPr fontId="2"/>
  </si>
  <si>
    <t>円　　　最低制限価格</t>
    <rPh sb="0" eb="1">
      <t>センエン</t>
    </rPh>
    <rPh sb="4" eb="6">
      <t>サイテイ</t>
    </rPh>
    <rPh sb="6" eb="8">
      <t>セイゲン</t>
    </rPh>
    <rPh sb="8" eb="10">
      <t>カカク</t>
    </rPh>
    <phoneticPr fontId="2"/>
  </si>
  <si>
    <t>円</t>
    <rPh sb="0" eb="1">
      <t>センエン</t>
    </rPh>
    <phoneticPr fontId="2"/>
  </si>
  <si>
    <t>入　　　札</t>
    <rPh sb="0" eb="5">
      <t>ニュウサツ</t>
    </rPh>
    <phoneticPr fontId="2"/>
  </si>
  <si>
    <t>入札結果調書</t>
    <rPh sb="0" eb="2">
      <t>ニュウサツ</t>
    </rPh>
    <rPh sb="2" eb="4">
      <t>ケッカ</t>
    </rPh>
    <rPh sb="4" eb="6">
      <t>チョウショ</t>
    </rPh>
    <phoneticPr fontId="2"/>
  </si>
  <si>
    <t>落　札　者</t>
    <rPh sb="0" eb="3">
      <t>ラクサツ</t>
    </rPh>
    <rPh sb="4" eb="5">
      <t>シャ</t>
    </rPh>
    <phoneticPr fontId="2"/>
  </si>
  <si>
    <t>落札金額</t>
    <rPh sb="0" eb="2">
      <t>ラクサツ</t>
    </rPh>
    <rPh sb="2" eb="4">
      <t>キンガク</t>
    </rPh>
    <phoneticPr fontId="2"/>
  </si>
  <si>
    <t>落札決定</t>
    <rPh sb="0" eb="2">
      <t>ラクサツ</t>
    </rPh>
    <rPh sb="2" eb="4">
      <t>ケッテイ</t>
    </rPh>
    <phoneticPr fontId="2"/>
  </si>
  <si>
    <t>請負人(住所･氏名)</t>
    <rPh sb="0" eb="2">
      <t>ウケオイ</t>
    </rPh>
    <rPh sb="2" eb="3">
      <t>ニン</t>
    </rPh>
    <rPh sb="4" eb="6">
      <t>ジュウショ</t>
    </rPh>
    <rPh sb="7" eb="9">
      <t>シメイ</t>
    </rPh>
    <phoneticPr fontId="2"/>
  </si>
  <si>
    <t>決　定　額</t>
    <rPh sb="0" eb="3">
      <t>ケッテイ</t>
    </rPh>
    <rPh sb="4" eb="5">
      <t>ガク</t>
    </rPh>
    <phoneticPr fontId="2"/>
  </si>
  <si>
    <t>契　　　約</t>
    <rPh sb="0" eb="5">
      <t>ケイヤク</t>
    </rPh>
    <phoneticPr fontId="2"/>
  </si>
  <si>
    <t>契　　約</t>
    <rPh sb="0" eb="4">
      <t>ケイヤク</t>
    </rPh>
    <phoneticPr fontId="2"/>
  </si>
  <si>
    <t>請負比率＝</t>
    <rPh sb="0" eb="2">
      <t>ウケオイ</t>
    </rPh>
    <rPh sb="2" eb="4">
      <t>ヒリツ</t>
    </rPh>
    <phoneticPr fontId="2"/>
  </si>
  <si>
    <t>請負額</t>
    <rPh sb="0" eb="2">
      <t>ウケオイ</t>
    </rPh>
    <rPh sb="2" eb="3">
      <t>ガク</t>
    </rPh>
    <phoneticPr fontId="2"/>
  </si>
  <si>
    <t>設計額</t>
    <rPh sb="0" eb="2">
      <t>セッケイ</t>
    </rPh>
    <rPh sb="2" eb="3">
      <t>ガク</t>
    </rPh>
    <phoneticPr fontId="2"/>
  </si>
  <si>
    <t>着工報告</t>
    <rPh sb="0" eb="2">
      <t>チャッコウ</t>
    </rPh>
    <rPh sb="2" eb="4">
      <t>ホウコク</t>
    </rPh>
    <phoneticPr fontId="2"/>
  </si>
  <si>
    <t>監督命令</t>
    <rPh sb="0" eb="2">
      <t>カントク</t>
    </rPh>
    <rPh sb="2" eb="4">
      <t>メイレイ</t>
    </rPh>
    <phoneticPr fontId="2"/>
  </si>
  <si>
    <t>監督者名</t>
    <rPh sb="0" eb="2">
      <t>カントク</t>
    </rPh>
    <rPh sb="2" eb="3">
      <t>シャ</t>
    </rPh>
    <rPh sb="3" eb="4">
      <t>メイ</t>
    </rPh>
    <phoneticPr fontId="2"/>
  </si>
  <si>
    <t>変　更　伺</t>
    <rPh sb="0" eb="3">
      <t>ヘンコウ</t>
    </rPh>
    <rPh sb="4" eb="5">
      <t>ウカガ</t>
    </rPh>
    <phoneticPr fontId="2"/>
  </si>
  <si>
    <t>変更内容</t>
    <rPh sb="0" eb="2">
      <t>ヘンコウ</t>
    </rPh>
    <rPh sb="2" eb="4">
      <t>ナイヨウ</t>
    </rPh>
    <phoneticPr fontId="2"/>
  </si>
  <si>
    <t>変更通知</t>
    <rPh sb="0" eb="2">
      <t>ヘンコウ</t>
    </rPh>
    <rPh sb="2" eb="4">
      <t>ツウチ</t>
    </rPh>
    <phoneticPr fontId="2"/>
  </si>
  <si>
    <t>請　　　書</t>
    <rPh sb="0" eb="1">
      <t>ウ</t>
    </rPh>
    <rPh sb="4" eb="5">
      <t>ショ</t>
    </rPh>
    <phoneticPr fontId="2"/>
  </si>
  <si>
    <t>契　約　額</t>
    <rPh sb="0" eb="3">
      <t>ケイヤク</t>
    </rPh>
    <rPh sb="4" eb="5">
      <t>ガク</t>
    </rPh>
    <phoneticPr fontId="2"/>
  </si>
  <si>
    <t>工期</t>
    <rPh sb="0" eb="1">
      <t>コウ</t>
    </rPh>
    <rPh sb="1" eb="2">
      <t>コウキ</t>
    </rPh>
    <phoneticPr fontId="2"/>
  </si>
  <si>
    <t>監督命令（変更）</t>
    <rPh sb="0" eb="2">
      <t>カントク</t>
    </rPh>
    <rPh sb="2" eb="4">
      <t>メイレイ</t>
    </rPh>
    <rPh sb="5" eb="7">
      <t>ヘンコウ</t>
    </rPh>
    <phoneticPr fontId="2"/>
  </si>
  <si>
    <t>内金支払請求日</t>
    <rPh sb="0" eb="2">
      <t>ウチキン</t>
    </rPh>
    <rPh sb="2" eb="4">
      <t>シハラ</t>
    </rPh>
    <rPh sb="4" eb="6">
      <t>セイキュウ</t>
    </rPh>
    <rPh sb="6" eb="7">
      <t>ニチ</t>
    </rPh>
    <phoneticPr fontId="2"/>
  </si>
  <si>
    <t>前　金　払</t>
    <rPh sb="0" eb="1">
      <t>マエ</t>
    </rPh>
    <rPh sb="2" eb="3">
      <t>キン</t>
    </rPh>
    <rPh sb="4" eb="5">
      <t>ハラ</t>
    </rPh>
    <phoneticPr fontId="2"/>
  </si>
  <si>
    <t>第 　　　回</t>
    <rPh sb="0" eb="1">
      <t>ダイ</t>
    </rPh>
    <rPh sb="5" eb="6">
      <t>カイ</t>
    </rPh>
    <phoneticPr fontId="2"/>
  </si>
  <si>
    <t>完成報告</t>
    <rPh sb="0" eb="2">
      <t>カンセイ</t>
    </rPh>
    <rPh sb="2" eb="4">
      <t>ホウコク</t>
    </rPh>
    <phoneticPr fontId="2"/>
  </si>
  <si>
    <t>監督復命</t>
    <rPh sb="0" eb="2">
      <t>カントク</t>
    </rPh>
    <rPh sb="2" eb="4">
      <t>フクメイ</t>
    </rPh>
    <phoneticPr fontId="2"/>
  </si>
  <si>
    <t>検　査　日</t>
    <rPh sb="0" eb="3">
      <t>ケンサ</t>
    </rPh>
    <rPh sb="4" eb="5">
      <t>ニチ</t>
    </rPh>
    <phoneticPr fontId="2"/>
  </si>
  <si>
    <t>検査員名（役職）</t>
    <rPh sb="0" eb="2">
      <t>ケンサ</t>
    </rPh>
    <rPh sb="2" eb="3">
      <t>イン</t>
    </rPh>
    <rPh sb="3" eb="4">
      <t>メイ</t>
    </rPh>
    <rPh sb="5" eb="7">
      <t>ヤクショク</t>
    </rPh>
    <phoneticPr fontId="2"/>
  </si>
  <si>
    <t>完成認定</t>
    <rPh sb="0" eb="2">
      <t>カンセイ</t>
    </rPh>
    <rPh sb="2" eb="4">
      <t>ニンテイ</t>
    </rPh>
    <phoneticPr fontId="2"/>
  </si>
  <si>
    <t>請負代金</t>
    <rPh sb="0" eb="2">
      <t>ウケオイ</t>
    </rPh>
    <rPh sb="2" eb="4">
      <t>ダイキン</t>
    </rPh>
    <phoneticPr fontId="2"/>
  </si>
  <si>
    <t>請負代金請求</t>
    <rPh sb="0" eb="2">
      <t>ウケオイ</t>
    </rPh>
    <rPh sb="2" eb="4">
      <t>ダイキン</t>
    </rPh>
    <rPh sb="4" eb="6">
      <t>セイキュウ</t>
    </rPh>
    <phoneticPr fontId="2"/>
  </si>
  <si>
    <t>技術吏員</t>
    <rPh sb="0" eb="2">
      <t>ギジュツ</t>
    </rPh>
    <rPh sb="2" eb="4">
      <t>リイン</t>
    </rPh>
    <phoneticPr fontId="2"/>
  </si>
  <si>
    <t>＝</t>
    <phoneticPr fontId="2"/>
  </si>
  <si>
    <t>金   額</t>
    <phoneticPr fontId="2"/>
  </si>
  <si>
    <t>支　　払　　日</t>
    <phoneticPr fontId="2"/>
  </si>
  <si>
    <t>　社　　　　　業者名</t>
    <rPh sb="1" eb="2">
      <t>シャ</t>
    </rPh>
    <rPh sb="7" eb="9">
      <t>ギョウシャ</t>
    </rPh>
    <rPh sb="9" eb="10">
      <t>メイ</t>
    </rPh>
    <phoneticPr fontId="2"/>
  </si>
  <si>
    <t>請負後工事雑費（円）</t>
    <rPh sb="0" eb="2">
      <t>ウケオイ</t>
    </rPh>
    <rPh sb="2" eb="3">
      <t>ゴ</t>
    </rPh>
    <rPh sb="3" eb="5">
      <t>コウジ</t>
    </rPh>
    <rPh sb="5" eb="7">
      <t>ザッピ</t>
    </rPh>
    <rPh sb="8" eb="9">
      <t>エン</t>
    </rPh>
    <phoneticPr fontId="2"/>
  </si>
  <si>
    <t>測試精算額</t>
    <rPh sb="0" eb="1">
      <t>ソク</t>
    </rPh>
    <rPh sb="1" eb="2">
      <t>シ</t>
    </rPh>
    <rPh sb="2" eb="5">
      <t>セイサンガク</t>
    </rPh>
    <phoneticPr fontId="2"/>
  </si>
  <si>
    <t>加入団体が市町なら１改良区なら２その他なら３</t>
    <rPh sb="0" eb="2">
      <t>カニュウ</t>
    </rPh>
    <rPh sb="2" eb="4">
      <t>ダンタイ</t>
    </rPh>
    <rPh sb="5" eb="6">
      <t>シ</t>
    </rPh>
    <rPh sb="6" eb="7">
      <t>マチ</t>
    </rPh>
    <rPh sb="10" eb="12">
      <t>カイリョウ</t>
    </rPh>
    <rPh sb="12" eb="13">
      <t>ク</t>
    </rPh>
    <rPh sb="18" eb="19">
      <t>タ</t>
    </rPh>
    <phoneticPr fontId="2"/>
  </si>
  <si>
    <t>令和</t>
  </si>
  <si>
    <t>通　知</t>
  </si>
  <si>
    <t>契約期限</t>
  </si>
  <si>
    <t>着　工</t>
  </si>
  <si>
    <t>完　成</t>
  </si>
  <si>
    <t>完成日　　令和</t>
    <rPh sb="0" eb="2">
      <t>カンセイ</t>
    </rPh>
    <rPh sb="2" eb="3">
      <t>ニチ</t>
    </rPh>
    <rPh sb="5" eb="7">
      <t>レイワ</t>
    </rPh>
    <phoneticPr fontId="2"/>
  </si>
  <si>
    <t>令和　　 年 　 月 　 日</t>
    <rPh sb="0" eb="2">
      <t>レイワ</t>
    </rPh>
    <phoneticPr fontId="2"/>
  </si>
  <si>
    <t>前　　令和</t>
    <rPh sb="0" eb="1">
      <t>ゼン</t>
    </rPh>
    <rPh sb="3" eb="5">
      <t>レイワ</t>
    </rPh>
    <phoneticPr fontId="2"/>
  </si>
  <si>
    <t>後　　令和</t>
    <rPh sb="0" eb="1">
      <t>ゴ</t>
    </rPh>
    <rPh sb="3" eb="5">
      <t>レイワ</t>
    </rPh>
    <phoneticPr fontId="2"/>
  </si>
  <si>
    <t>土地改良維持管理適正化事業（整備補修事業）実施日付表</t>
    <rPh sb="0" eb="2">
      <t>トチ</t>
    </rPh>
    <rPh sb="2" eb="4">
      <t>カイリョウ</t>
    </rPh>
    <rPh sb="4" eb="6">
      <t>イジ</t>
    </rPh>
    <rPh sb="6" eb="8">
      <t>カンリ</t>
    </rPh>
    <rPh sb="8" eb="10">
      <t>テキセイ</t>
    </rPh>
    <rPh sb="10" eb="11">
      <t>カ</t>
    </rPh>
    <rPh sb="11" eb="13">
      <t>ジギョウ</t>
    </rPh>
    <rPh sb="14" eb="20">
      <t>セイビホシュウジギョウ</t>
    </rPh>
    <rPh sb="21" eb="23">
      <t>ジッシ</t>
    </rPh>
    <rPh sb="23" eb="25">
      <t>ヒズケ</t>
    </rPh>
    <rPh sb="25" eb="2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</si>
</sst>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/>
      <diagonal/>
    </border>
    <border>
      <left style="thin">
        <color indexed="10"/>
      </left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</cellStyleXfs>
  <cellXfs count="154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8" fontId="3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0" borderId="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58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58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center"/>
    </xf>
    <xf numFmtId="38" fontId="3" fillId="0" borderId="0" xfId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5" xfId="0" applyFont="1" applyBorder="1" applyAlignment="1">
      <alignment vertical="center"/>
    </xf>
    <xf numFmtId="177" fontId="0" fillId="0" borderId="0" xfId="0" applyNumberFormat="1"/>
    <xf numFmtId="58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58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58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58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58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58" fontId="3" fillId="0" borderId="7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8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58" fontId="3" fillId="0" borderId="2" xfId="0" applyNumberFormat="1" applyFont="1" applyBorder="1" applyAlignment="1" applyProtection="1">
      <alignment vertical="center"/>
      <protection locked="0"/>
    </xf>
    <xf numFmtId="58" fontId="0" fillId="0" borderId="0" xfId="0" applyNumberFormat="1" applyAlignment="1">
      <alignment horizontal="center"/>
    </xf>
    <xf numFmtId="57" fontId="3" fillId="0" borderId="1" xfId="0" applyNumberFormat="1" applyFont="1" applyBorder="1" applyAlignment="1">
      <alignment vertical="center"/>
    </xf>
    <xf numFmtId="58" fontId="3" fillId="0" borderId="1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58" fontId="3" fillId="0" borderId="20" xfId="0" applyNumberFormat="1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8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33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38" fontId="3" fillId="0" borderId="7" xfId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38" fontId="0" fillId="0" borderId="39" xfId="1" applyFont="1" applyFill="1" applyBorder="1" applyAlignment="1">
      <alignment vertical="center"/>
    </xf>
    <xf numFmtId="38" fontId="0" fillId="0" borderId="40" xfId="1" applyFont="1" applyFill="1" applyBorder="1" applyAlignment="1">
      <alignment vertical="center"/>
    </xf>
    <xf numFmtId="38" fontId="0" fillId="0" borderId="41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3" fillId="0" borderId="8" xfId="1" applyFont="1" applyFill="1" applyBorder="1" applyAlignment="1" applyProtection="1">
      <alignment vertical="center"/>
      <protection locked="0"/>
    </xf>
    <xf numFmtId="58" fontId="3" fillId="0" borderId="11" xfId="0" applyNumberFormat="1" applyFont="1" applyBorder="1" applyAlignment="1" applyProtection="1">
      <alignment horizontal="center" vertical="center"/>
      <protection locked="0"/>
    </xf>
    <xf numFmtId="58" fontId="3" fillId="0" borderId="6" xfId="0" applyNumberFormat="1" applyFont="1" applyBorder="1" applyAlignment="1" applyProtection="1">
      <alignment horizontal="center" vertical="center"/>
      <protection locked="0"/>
    </xf>
    <xf numFmtId="58" fontId="3" fillId="0" borderId="20" xfId="0" applyNumberFormat="1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38" fontId="3" fillId="0" borderId="0" xfId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3" fillId="0" borderId="0" xfId="0" applyNumberFormat="1" applyFont="1" applyAlignment="1" applyProtection="1">
      <alignment vertical="center" shrinkToFit="1"/>
      <protection locked="0"/>
    </xf>
    <xf numFmtId="177" fontId="3" fillId="0" borderId="15" xfId="0" applyNumberFormat="1" applyFont="1" applyBorder="1" applyAlignment="1" applyProtection="1">
      <alignment vertical="center" shrinkToFit="1"/>
      <protection locked="0"/>
    </xf>
    <xf numFmtId="176" fontId="3" fillId="0" borderId="7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38" fontId="3" fillId="0" borderId="0" xfId="1" applyFont="1" applyFill="1" applyBorder="1" applyAlignment="1">
      <alignment vertical="center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vertical="center"/>
    </xf>
    <xf numFmtId="38" fontId="3" fillId="0" borderId="1" xfId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38" fontId="3" fillId="0" borderId="8" xfId="1" applyFont="1" applyFill="1" applyBorder="1" applyAlignment="1">
      <alignment vertical="center"/>
    </xf>
    <xf numFmtId="38" fontId="3" fillId="2" borderId="7" xfId="1" applyFont="1" applyFill="1" applyBorder="1" applyAlignment="1">
      <alignment vertical="center"/>
    </xf>
    <xf numFmtId="38" fontId="3" fillId="2" borderId="0" xfId="1" applyFont="1" applyFill="1" applyBorder="1" applyAlignment="1">
      <alignment vertical="center"/>
    </xf>
    <xf numFmtId="177" fontId="3" fillId="2" borderId="0" xfId="0" applyNumberFormat="1" applyFont="1" applyFill="1" applyAlignment="1" applyProtection="1">
      <alignment vertical="center" shrinkToFit="1"/>
      <protection locked="0"/>
    </xf>
    <xf numFmtId="38" fontId="3" fillId="2" borderId="8" xfId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177" fontId="3" fillId="2" borderId="7" xfId="0" applyNumberFormat="1" applyFont="1" applyFill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38" fontId="5" fillId="2" borderId="0" xfId="0" applyNumberFormat="1" applyFont="1" applyFill="1"/>
    <xf numFmtId="38" fontId="3" fillId="2" borderId="8" xfId="1" applyFont="1" applyFill="1" applyBorder="1" applyAlignment="1" applyProtection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zoomScaleNormal="100" zoomScaleSheetLayoutView="100" workbookViewId="0">
      <selection activeCell="K8" sqref="K8:N8"/>
    </sheetView>
  </sheetViews>
  <sheetFormatPr defaultRowHeight="13.5" x14ac:dyDescent="0.15"/>
  <cols>
    <col min="1" max="1" width="5" customWidth="1"/>
    <col min="2" max="2" width="16.625" customWidth="1"/>
    <col min="3" max="3" width="5" customWidth="1"/>
    <col min="4" max="4" width="3.125" customWidth="1"/>
    <col min="5" max="5" width="2.5" customWidth="1"/>
    <col min="6" max="6" width="3.125" customWidth="1"/>
    <col min="7" max="7" width="2.5" customWidth="1"/>
    <col min="8" max="9" width="3.125" customWidth="1"/>
    <col min="10" max="10" width="15.75" customWidth="1"/>
    <col min="11" max="11" width="3.25" customWidth="1"/>
    <col min="12" max="12" width="2.5" customWidth="1"/>
    <col min="13" max="13" width="3.125" customWidth="1"/>
    <col min="14" max="14" width="4.25" customWidth="1"/>
    <col min="15" max="17" width="3.125" customWidth="1"/>
    <col min="18" max="18" width="12.875" customWidth="1"/>
    <col min="19" max="19" width="3.125" customWidth="1"/>
    <col min="20" max="20" width="2.5" customWidth="1"/>
    <col min="21" max="21" width="3.75" customWidth="1"/>
    <col min="22" max="22" width="2.5" customWidth="1"/>
    <col min="23" max="23" width="3.125" customWidth="1"/>
    <col min="24" max="24" width="4" customWidth="1"/>
    <col min="25" max="25" width="5" customWidth="1"/>
    <col min="26" max="26" width="8" customWidth="1"/>
    <col min="27" max="27" width="9" hidden="1" customWidth="1"/>
  </cols>
  <sheetData>
    <row r="1" spans="1:26" ht="36" customHeight="1" x14ac:dyDescent="0.15">
      <c r="A1" s="102" t="s">
        <v>70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4"/>
    </row>
    <row r="2" spans="1:26" ht="26.1" customHeight="1" x14ac:dyDescent="0.15">
      <c r="A2" s="3" t="s">
        <v>6</v>
      </c>
      <c r="B2" s="4" t="s">
        <v>7</v>
      </c>
      <c r="C2" s="96" t="s">
        <v>8</v>
      </c>
      <c r="D2" s="97"/>
      <c r="E2" s="97"/>
      <c r="F2" s="97"/>
      <c r="G2" s="97"/>
      <c r="H2" s="97"/>
      <c r="I2" s="98"/>
      <c r="J2" s="96" t="s">
        <v>9</v>
      </c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105"/>
    </row>
    <row r="3" spans="1:26" ht="26.1" customHeight="1" x14ac:dyDescent="0.15">
      <c r="A3" s="106">
        <v>1</v>
      </c>
      <c r="B3" s="109" t="s">
        <v>10</v>
      </c>
      <c r="C3" s="5"/>
      <c r="D3" s="6"/>
      <c r="E3" s="7"/>
      <c r="F3" s="6"/>
      <c r="G3" s="6"/>
      <c r="H3" s="6"/>
      <c r="I3" s="8"/>
      <c r="J3" s="9" t="s">
        <v>11</v>
      </c>
      <c r="K3" s="147">
        <f>K4+R4+V4</f>
        <v>0</v>
      </c>
      <c r="L3" s="147"/>
      <c r="M3" s="147"/>
      <c r="N3" s="147"/>
      <c r="O3" s="10" t="s">
        <v>3</v>
      </c>
      <c r="P3" s="10"/>
      <c r="Q3" s="10"/>
      <c r="R3" s="11"/>
      <c r="S3" s="11"/>
      <c r="T3" s="11"/>
      <c r="U3" s="11"/>
      <c r="V3" s="11"/>
      <c r="W3" s="11"/>
      <c r="X3" s="11"/>
      <c r="Y3" s="12"/>
    </row>
    <row r="4" spans="1:26" ht="26.1" customHeight="1" x14ac:dyDescent="0.15">
      <c r="A4" s="107"/>
      <c r="B4" s="110"/>
      <c r="C4" s="13" t="s">
        <v>61</v>
      </c>
      <c r="D4" s="14"/>
      <c r="E4" s="15" t="s">
        <v>0</v>
      </c>
      <c r="F4" s="14"/>
      <c r="G4" s="16" t="s">
        <v>2</v>
      </c>
      <c r="H4" s="14"/>
      <c r="I4" s="17" t="s">
        <v>1</v>
      </c>
      <c r="J4" s="18" t="s">
        <v>12</v>
      </c>
      <c r="K4" s="112"/>
      <c r="L4" s="112"/>
      <c r="M4" s="112"/>
      <c r="N4" s="112"/>
      <c r="O4" s="20" t="s">
        <v>13</v>
      </c>
      <c r="P4" s="20"/>
      <c r="Q4" s="20"/>
      <c r="R4" s="19"/>
      <c r="S4" s="21" t="s">
        <v>14</v>
      </c>
      <c r="T4" s="21"/>
      <c r="U4" s="21"/>
      <c r="V4" s="112"/>
      <c r="W4" s="112"/>
      <c r="X4" s="112"/>
      <c r="Y4" s="22" t="s">
        <v>15</v>
      </c>
      <c r="Z4" s="23"/>
    </row>
    <row r="5" spans="1:26" ht="26.1" customHeight="1" x14ac:dyDescent="0.15">
      <c r="A5" s="108"/>
      <c r="B5" s="111"/>
      <c r="C5" s="24"/>
      <c r="D5" s="25"/>
      <c r="E5" s="26"/>
      <c r="F5" s="25"/>
      <c r="G5" s="27"/>
      <c r="H5" s="25"/>
      <c r="I5" s="28"/>
      <c r="J5" s="29" t="s">
        <v>16</v>
      </c>
      <c r="K5" s="139">
        <f>K4-(K4/1.1)</f>
        <v>0</v>
      </c>
      <c r="L5" s="139"/>
      <c r="M5" s="139"/>
      <c r="N5" s="139"/>
      <c r="O5" s="30" t="s">
        <v>3</v>
      </c>
      <c r="P5" s="30"/>
      <c r="Q5" s="30"/>
      <c r="R5" s="31"/>
      <c r="S5" s="31"/>
      <c r="T5" s="31" t="s">
        <v>59</v>
      </c>
      <c r="U5" s="31"/>
      <c r="V5" s="31"/>
      <c r="W5" s="31"/>
      <c r="X5" s="119"/>
      <c r="Y5" s="120"/>
    </row>
    <row r="6" spans="1:26" ht="26.1" customHeight="1" x14ac:dyDescent="0.15">
      <c r="A6" s="3">
        <v>2</v>
      </c>
      <c r="B6" s="32" t="s">
        <v>17</v>
      </c>
      <c r="C6" s="33" t="s">
        <v>61</v>
      </c>
      <c r="D6" s="34"/>
      <c r="E6" s="33" t="s">
        <v>0</v>
      </c>
      <c r="F6" s="34"/>
      <c r="G6" s="34" t="s">
        <v>2</v>
      </c>
      <c r="H6" s="34"/>
      <c r="I6" s="34" t="s">
        <v>1</v>
      </c>
      <c r="J6" s="35" t="str">
        <f>IF(K6&lt;&gt;1,"指名","随意契約")</f>
        <v>指名</v>
      </c>
      <c r="K6" s="100"/>
      <c r="L6" s="100"/>
      <c r="M6" s="36" t="s">
        <v>57</v>
      </c>
      <c r="N6" s="36"/>
      <c r="O6" s="36"/>
      <c r="P6" s="36"/>
      <c r="Q6" s="36"/>
      <c r="R6" s="36"/>
      <c r="S6" s="148" t="str">
        <f>IF(K6&lt;&gt;1,"別紙参照","")</f>
        <v>別紙参照</v>
      </c>
      <c r="T6" s="148"/>
      <c r="U6" s="148"/>
      <c r="V6" s="36"/>
      <c r="W6" s="36"/>
      <c r="X6" s="36"/>
      <c r="Y6" s="37"/>
    </row>
    <row r="7" spans="1:26" ht="26.1" customHeight="1" x14ac:dyDescent="0.15">
      <c r="A7" s="3">
        <v>3</v>
      </c>
      <c r="B7" s="32" t="s">
        <v>18</v>
      </c>
      <c r="C7" s="33" t="s">
        <v>61</v>
      </c>
      <c r="D7" s="34"/>
      <c r="E7" s="33" t="s">
        <v>0</v>
      </c>
      <c r="F7" s="34"/>
      <c r="G7" s="34" t="s">
        <v>2</v>
      </c>
      <c r="H7" s="34"/>
      <c r="I7" s="34" t="s">
        <v>1</v>
      </c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7"/>
    </row>
    <row r="8" spans="1:26" ht="26.1" customHeight="1" x14ac:dyDescent="0.15">
      <c r="A8" s="3">
        <v>4</v>
      </c>
      <c r="B8" s="32" t="s">
        <v>5</v>
      </c>
      <c r="C8" s="33" t="s">
        <v>61</v>
      </c>
      <c r="D8" s="34"/>
      <c r="E8" s="33" t="s">
        <v>0</v>
      </c>
      <c r="F8" s="34"/>
      <c r="G8" s="34" t="s">
        <v>2</v>
      </c>
      <c r="H8" s="34"/>
      <c r="I8" s="34" t="s">
        <v>1</v>
      </c>
      <c r="J8" s="35" t="s">
        <v>5</v>
      </c>
      <c r="K8" s="127"/>
      <c r="L8" s="127"/>
      <c r="M8" s="127"/>
      <c r="N8" s="127"/>
      <c r="O8" s="36" t="s">
        <v>19</v>
      </c>
      <c r="P8" s="36"/>
      <c r="Q8" s="36"/>
      <c r="R8" s="38"/>
      <c r="S8" s="127"/>
      <c r="T8" s="127"/>
      <c r="U8" s="127"/>
      <c r="V8" s="127"/>
      <c r="W8" s="127"/>
      <c r="X8" s="36" t="s">
        <v>20</v>
      </c>
      <c r="Y8" s="37"/>
      <c r="Z8" s="23"/>
    </row>
    <row r="9" spans="1:26" ht="26.1" customHeight="1" x14ac:dyDescent="0.15">
      <c r="A9" s="3">
        <v>5</v>
      </c>
      <c r="B9" s="32" t="s">
        <v>21</v>
      </c>
      <c r="C9" s="33" t="s">
        <v>61</v>
      </c>
      <c r="D9" s="34"/>
      <c r="E9" s="33" t="s">
        <v>0</v>
      </c>
      <c r="F9" s="34"/>
      <c r="G9" s="34" t="s">
        <v>2</v>
      </c>
      <c r="H9" s="34"/>
      <c r="I9" s="34" t="s">
        <v>1</v>
      </c>
      <c r="J9" s="149" t="str">
        <f>IF(K6&lt;&gt;1,"指名競争入札","随意契約")</f>
        <v>指名競争入札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7"/>
    </row>
    <row r="10" spans="1:26" ht="26.1" customHeight="1" x14ac:dyDescent="0.15">
      <c r="A10" s="106">
        <v>6</v>
      </c>
      <c r="B10" s="109" t="s">
        <v>22</v>
      </c>
      <c r="C10" s="39"/>
      <c r="D10" s="40"/>
      <c r="E10" s="41"/>
      <c r="F10" s="40"/>
      <c r="G10" s="42"/>
      <c r="H10" s="40"/>
      <c r="I10" s="43"/>
      <c r="J10" s="9" t="s">
        <v>23</v>
      </c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5"/>
      <c r="Z10" s="2"/>
    </row>
    <row r="11" spans="1:26" ht="26.1" customHeight="1" x14ac:dyDescent="0.15">
      <c r="A11" s="107"/>
      <c r="B11" s="110"/>
      <c r="C11" s="13" t="s">
        <v>61</v>
      </c>
      <c r="D11" s="14"/>
      <c r="E11" s="15" t="s">
        <v>0</v>
      </c>
      <c r="F11" s="14"/>
      <c r="G11" s="16" t="s">
        <v>2</v>
      </c>
      <c r="H11" s="14"/>
      <c r="I11" s="17" t="s">
        <v>1</v>
      </c>
      <c r="J11" s="18" t="s">
        <v>24</v>
      </c>
      <c r="K11" s="112"/>
      <c r="L11" s="112"/>
      <c r="M11" s="112"/>
      <c r="N11" s="112"/>
      <c r="O11" s="14" t="s">
        <v>3</v>
      </c>
      <c r="P11" s="14"/>
      <c r="Q11" s="14"/>
      <c r="R11" s="44"/>
      <c r="S11" s="44"/>
      <c r="T11" s="44"/>
      <c r="U11" s="44"/>
      <c r="V11" s="44"/>
      <c r="W11" s="44"/>
      <c r="X11" s="44"/>
      <c r="Y11" s="45"/>
    </row>
    <row r="12" spans="1:26" ht="26.1" customHeight="1" x14ac:dyDescent="0.15">
      <c r="A12" s="108"/>
      <c r="B12" s="111"/>
      <c r="C12" s="24"/>
      <c r="D12" s="25"/>
      <c r="E12" s="26"/>
      <c r="F12" s="25"/>
      <c r="G12" s="27"/>
      <c r="H12" s="25"/>
      <c r="I12" s="28"/>
      <c r="J12" s="29" t="s">
        <v>16</v>
      </c>
      <c r="K12" s="139">
        <f>K11-(K11/1.1)</f>
        <v>0</v>
      </c>
      <c r="L12" s="139"/>
      <c r="M12" s="139"/>
      <c r="N12" s="139"/>
      <c r="O12" s="30" t="s">
        <v>3</v>
      </c>
      <c r="P12" s="30"/>
      <c r="Q12" s="25"/>
      <c r="R12" s="46"/>
      <c r="S12" s="46"/>
      <c r="T12" s="46"/>
      <c r="U12" s="46"/>
      <c r="V12" s="46"/>
      <c r="W12" s="46"/>
      <c r="X12" s="46"/>
      <c r="Y12" s="47"/>
    </row>
    <row r="13" spans="1:26" ht="26.1" customHeight="1" x14ac:dyDescent="0.15">
      <c r="A13" s="106">
        <v>7</v>
      </c>
      <c r="B13" s="109" t="s">
        <v>25</v>
      </c>
      <c r="C13" s="48" t="s">
        <v>62</v>
      </c>
      <c r="D13" s="40"/>
      <c r="E13" s="40"/>
      <c r="F13" s="40"/>
      <c r="G13" s="40"/>
      <c r="H13" s="40"/>
      <c r="I13" s="49"/>
      <c r="J13" s="9" t="s">
        <v>26</v>
      </c>
      <c r="K13" s="10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2"/>
    </row>
    <row r="14" spans="1:26" ht="26.1" customHeight="1" x14ac:dyDescent="0.15">
      <c r="A14" s="107"/>
      <c r="B14" s="110"/>
      <c r="C14" s="50" t="s">
        <v>61</v>
      </c>
      <c r="D14" s="25"/>
      <c r="E14" s="50" t="s">
        <v>0</v>
      </c>
      <c r="F14" s="25"/>
      <c r="G14" s="25" t="s">
        <v>2</v>
      </c>
      <c r="H14" s="25"/>
      <c r="I14" s="25" t="s">
        <v>1</v>
      </c>
      <c r="J14" s="18" t="s">
        <v>27</v>
      </c>
      <c r="K14" s="140">
        <f>K11</f>
        <v>0</v>
      </c>
      <c r="L14" s="123"/>
      <c r="M14" s="123"/>
      <c r="N14" s="123"/>
      <c r="O14" s="20" t="s">
        <v>3</v>
      </c>
      <c r="P14" s="20"/>
      <c r="Q14" s="141">
        <f>K10</f>
        <v>0</v>
      </c>
      <c r="R14" s="117"/>
      <c r="S14" s="117"/>
      <c r="T14" s="117"/>
      <c r="U14" s="117"/>
      <c r="V14" s="117"/>
      <c r="W14" s="117"/>
      <c r="X14" s="117"/>
      <c r="Y14" s="118"/>
    </row>
    <row r="15" spans="1:26" ht="26.1" customHeight="1" x14ac:dyDescent="0.15">
      <c r="A15" s="107"/>
      <c r="B15" s="110"/>
      <c r="C15" s="48" t="s">
        <v>63</v>
      </c>
      <c r="D15" s="40"/>
      <c r="E15" s="40"/>
      <c r="F15" s="40"/>
      <c r="G15" s="40"/>
      <c r="H15" s="40"/>
      <c r="I15" s="49"/>
      <c r="J15" s="18" t="s">
        <v>16</v>
      </c>
      <c r="K15" s="140">
        <f>K12</f>
        <v>0</v>
      </c>
      <c r="L15" s="123"/>
      <c r="M15" s="123"/>
      <c r="N15" s="123"/>
      <c r="O15" s="20" t="s">
        <v>3</v>
      </c>
      <c r="P15" s="20"/>
      <c r="Q15" s="20"/>
      <c r="R15" s="51"/>
      <c r="S15" s="51"/>
      <c r="T15" s="51"/>
      <c r="U15" s="51"/>
      <c r="V15" s="51"/>
      <c r="W15" s="51"/>
      <c r="X15" s="51"/>
      <c r="Y15" s="45"/>
    </row>
    <row r="16" spans="1:26" ht="26.1" customHeight="1" x14ac:dyDescent="0.15">
      <c r="A16" s="108"/>
      <c r="B16" s="111"/>
      <c r="C16" s="50" t="s">
        <v>61</v>
      </c>
      <c r="D16" s="25"/>
      <c r="E16" s="50" t="s">
        <v>0</v>
      </c>
      <c r="F16" s="25"/>
      <c r="G16" s="25" t="s">
        <v>2</v>
      </c>
      <c r="H16" s="25"/>
      <c r="I16" s="25" t="s">
        <v>1</v>
      </c>
      <c r="J16" s="29"/>
      <c r="K16" s="30"/>
      <c r="L16" s="30"/>
      <c r="M16" s="30"/>
      <c r="N16" s="30"/>
      <c r="O16" s="30"/>
      <c r="P16" s="30"/>
      <c r="Q16" s="30"/>
      <c r="R16" s="25"/>
      <c r="S16" s="25"/>
      <c r="T16" s="25"/>
      <c r="U16" s="25"/>
      <c r="V16" s="25"/>
      <c r="W16" s="25"/>
      <c r="X16" s="25"/>
      <c r="Y16" s="47"/>
    </row>
    <row r="17" spans="1:31" ht="26.1" customHeight="1" x14ac:dyDescent="0.15">
      <c r="A17" s="106">
        <v>8</v>
      </c>
      <c r="B17" s="109" t="s">
        <v>28</v>
      </c>
      <c r="C17" s="33" t="s">
        <v>61</v>
      </c>
      <c r="D17" s="34"/>
      <c r="E17" s="33" t="s">
        <v>0</v>
      </c>
      <c r="F17" s="34"/>
      <c r="G17" s="34" t="s">
        <v>2</v>
      </c>
      <c r="H17" s="34"/>
      <c r="I17" s="34" t="s">
        <v>1</v>
      </c>
      <c r="J17" s="9" t="s">
        <v>29</v>
      </c>
      <c r="K17" s="142">
        <f>K14</f>
        <v>0</v>
      </c>
      <c r="L17" s="138"/>
      <c r="M17" s="138"/>
      <c r="N17" s="138"/>
      <c r="O17" s="10" t="s">
        <v>3</v>
      </c>
      <c r="P17" s="10"/>
      <c r="Q17" s="10"/>
      <c r="R17" s="52"/>
      <c r="S17" s="52"/>
      <c r="T17" s="52"/>
      <c r="U17" s="52"/>
      <c r="V17" s="52"/>
      <c r="W17" s="52"/>
      <c r="X17" s="52"/>
      <c r="Y17" s="12"/>
    </row>
    <row r="18" spans="1:31" ht="26.1" customHeight="1" x14ac:dyDescent="0.15">
      <c r="A18" s="107"/>
      <c r="B18" s="110"/>
      <c r="C18" s="48" t="s">
        <v>64</v>
      </c>
      <c r="D18" s="40"/>
      <c r="E18" s="40"/>
      <c r="F18" s="40"/>
      <c r="G18" s="40"/>
      <c r="H18" s="40"/>
      <c r="I18" s="49"/>
      <c r="J18" s="18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2"/>
    </row>
    <row r="19" spans="1:31" ht="26.1" customHeight="1" x14ac:dyDescent="0.15">
      <c r="A19" s="107"/>
      <c r="B19" s="110"/>
      <c r="C19" s="50" t="s">
        <v>61</v>
      </c>
      <c r="D19" s="25"/>
      <c r="E19" s="50" t="s">
        <v>0</v>
      </c>
      <c r="F19" s="25"/>
      <c r="G19" s="25" t="s">
        <v>2</v>
      </c>
      <c r="H19" s="25"/>
      <c r="I19" s="25" t="s">
        <v>1</v>
      </c>
      <c r="J19" s="18"/>
      <c r="K19" s="82" t="s">
        <v>30</v>
      </c>
      <c r="L19" s="82"/>
      <c r="M19" s="82"/>
      <c r="N19" s="82"/>
      <c r="O19" s="30" t="s">
        <v>31</v>
      </c>
      <c r="P19" s="30"/>
      <c r="Q19" s="30"/>
      <c r="R19" s="144">
        <f>K17</f>
        <v>0</v>
      </c>
      <c r="S19" s="136" t="s">
        <v>54</v>
      </c>
      <c r="T19" s="143" t="e">
        <f>ROUNDDOWN(R19/R20,4)</f>
        <v>#DIV/0!</v>
      </c>
      <c r="U19" s="82"/>
      <c r="V19" s="82"/>
      <c r="W19" s="53"/>
      <c r="X19" s="53"/>
      <c r="Y19" s="22"/>
      <c r="Z19" s="54"/>
      <c r="AC19" s="20"/>
      <c r="AD19" s="20"/>
      <c r="AE19" s="20"/>
    </row>
    <row r="20" spans="1:31" ht="26.1" customHeight="1" x14ac:dyDescent="0.15">
      <c r="A20" s="107"/>
      <c r="B20" s="110"/>
      <c r="C20" s="48" t="s">
        <v>65</v>
      </c>
      <c r="D20" s="40"/>
      <c r="E20" s="40"/>
      <c r="F20" s="40"/>
      <c r="G20" s="40"/>
      <c r="H20" s="40"/>
      <c r="I20" s="49"/>
      <c r="J20" s="18"/>
      <c r="K20" s="126"/>
      <c r="L20" s="126"/>
      <c r="M20" s="126"/>
      <c r="N20" s="126"/>
      <c r="O20" s="10" t="s">
        <v>32</v>
      </c>
      <c r="P20" s="10"/>
      <c r="Q20" s="10"/>
      <c r="R20" s="145">
        <f>K4</f>
        <v>0</v>
      </c>
      <c r="S20" s="137"/>
      <c r="T20" s="126"/>
      <c r="U20" s="126"/>
      <c r="V20" s="126"/>
      <c r="W20" s="21"/>
      <c r="X20" s="21"/>
      <c r="Y20" s="22"/>
      <c r="Z20" s="54"/>
      <c r="AC20" s="20"/>
      <c r="AD20" s="20"/>
      <c r="AE20" s="20"/>
    </row>
    <row r="21" spans="1:31" ht="26.1" customHeight="1" x14ac:dyDescent="0.15">
      <c r="A21" s="108"/>
      <c r="B21" s="111"/>
      <c r="C21" s="50" t="s">
        <v>61</v>
      </c>
      <c r="D21" s="25"/>
      <c r="E21" s="50" t="s">
        <v>0</v>
      </c>
      <c r="F21" s="25"/>
      <c r="G21" s="25" t="s">
        <v>2</v>
      </c>
      <c r="H21" s="25"/>
      <c r="I21" s="25" t="s">
        <v>1</v>
      </c>
      <c r="J21" s="29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55"/>
    </row>
    <row r="22" spans="1:31" ht="26.1" customHeight="1" x14ac:dyDescent="0.15">
      <c r="A22" s="3">
        <v>9</v>
      </c>
      <c r="B22" s="32" t="s">
        <v>33</v>
      </c>
      <c r="C22" s="33" t="s">
        <v>61</v>
      </c>
      <c r="D22" s="34"/>
      <c r="E22" s="33" t="s">
        <v>0</v>
      </c>
      <c r="F22" s="34"/>
      <c r="G22" s="34" t="s">
        <v>2</v>
      </c>
      <c r="H22" s="34"/>
      <c r="I22" s="34" t="s">
        <v>1</v>
      </c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7"/>
    </row>
    <row r="23" spans="1:31" ht="26.1" customHeight="1" x14ac:dyDescent="0.15">
      <c r="A23" s="3">
        <v>10</v>
      </c>
      <c r="B23" s="32" t="s">
        <v>34</v>
      </c>
      <c r="C23" s="33" t="s">
        <v>61</v>
      </c>
      <c r="D23" s="34"/>
      <c r="E23" s="33" t="s">
        <v>0</v>
      </c>
      <c r="F23" s="34"/>
      <c r="G23" s="34" t="s">
        <v>2</v>
      </c>
      <c r="H23" s="34"/>
      <c r="I23" s="34" t="s">
        <v>1</v>
      </c>
      <c r="J23" s="35" t="s">
        <v>35</v>
      </c>
      <c r="K23" s="1"/>
      <c r="L23" s="84"/>
      <c r="M23" s="84"/>
      <c r="N23" s="84"/>
      <c r="O23" s="84"/>
      <c r="P23" s="84"/>
      <c r="Q23" s="84"/>
      <c r="R23" s="84"/>
      <c r="S23" s="34"/>
      <c r="T23" s="34"/>
      <c r="U23" s="34"/>
      <c r="V23" s="34"/>
      <c r="W23" s="34"/>
      <c r="X23" s="34"/>
      <c r="Y23" s="57"/>
      <c r="AA23" s="58"/>
    </row>
    <row r="24" spans="1:31" ht="26.1" customHeight="1" x14ac:dyDescent="0.15">
      <c r="A24" s="3">
        <v>11</v>
      </c>
      <c r="B24" s="32" t="s">
        <v>36</v>
      </c>
      <c r="C24" s="33" t="s">
        <v>61</v>
      </c>
      <c r="D24" s="34"/>
      <c r="E24" s="33" t="s">
        <v>0</v>
      </c>
      <c r="F24" s="34"/>
      <c r="G24" s="34" t="s">
        <v>2</v>
      </c>
      <c r="H24" s="34"/>
      <c r="I24" s="34" t="s">
        <v>1</v>
      </c>
      <c r="J24" s="35" t="s">
        <v>37</v>
      </c>
      <c r="K24" s="128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30"/>
      <c r="AA24" s="146">
        <f>C38</f>
        <v>0</v>
      </c>
    </row>
    <row r="25" spans="1:31" ht="26.1" customHeight="1" x14ac:dyDescent="0.15">
      <c r="A25" s="3">
        <v>12</v>
      </c>
      <c r="B25" s="32" t="s">
        <v>38</v>
      </c>
      <c r="C25" s="33" t="s">
        <v>61</v>
      </c>
      <c r="D25" s="34"/>
      <c r="E25" s="33" t="s">
        <v>0</v>
      </c>
      <c r="F25" s="34"/>
      <c r="G25" s="34" t="s">
        <v>2</v>
      </c>
      <c r="H25" s="34"/>
      <c r="I25" s="34" t="s">
        <v>1</v>
      </c>
      <c r="J25" s="35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57"/>
    </row>
    <row r="26" spans="1:31" ht="26.1" customHeight="1" x14ac:dyDescent="0.15">
      <c r="A26" s="106">
        <v>13</v>
      </c>
      <c r="B26" s="109" t="s">
        <v>39</v>
      </c>
      <c r="C26" s="92" t="s">
        <v>61</v>
      </c>
      <c r="D26" s="150"/>
      <c r="E26" s="151" t="s">
        <v>0</v>
      </c>
      <c r="F26" s="150"/>
      <c r="G26" s="79" t="s">
        <v>2</v>
      </c>
      <c r="H26" s="81"/>
      <c r="I26" s="89" t="s">
        <v>1</v>
      </c>
      <c r="J26" s="9" t="s">
        <v>40</v>
      </c>
      <c r="K26" s="91"/>
      <c r="L26" s="91"/>
      <c r="M26" s="91"/>
      <c r="N26" s="91"/>
      <c r="O26" s="10" t="s">
        <v>3</v>
      </c>
      <c r="P26" s="113" t="s">
        <v>41</v>
      </c>
      <c r="Q26" s="114"/>
      <c r="R26" s="36" t="s">
        <v>68</v>
      </c>
      <c r="S26" s="34"/>
      <c r="T26" s="33" t="s">
        <v>0</v>
      </c>
      <c r="U26" s="34"/>
      <c r="V26" s="34" t="s">
        <v>2</v>
      </c>
      <c r="W26" s="34"/>
      <c r="X26" s="34" t="s">
        <v>1</v>
      </c>
      <c r="Y26" s="59"/>
      <c r="Z26" s="60"/>
    </row>
    <row r="27" spans="1:31" ht="26.1" customHeight="1" x14ac:dyDescent="0.15">
      <c r="A27" s="108"/>
      <c r="B27" s="111"/>
      <c r="C27" s="93"/>
      <c r="D27" s="152"/>
      <c r="E27" s="153"/>
      <c r="F27" s="152"/>
      <c r="G27" s="80"/>
      <c r="H27" s="82"/>
      <c r="I27" s="90"/>
      <c r="J27" s="29" t="s">
        <v>16</v>
      </c>
      <c r="K27" s="139" t="str">
        <f>IF(K26&gt;0,K26-(K26/1.1)," ")</f>
        <v xml:space="preserve"> </v>
      </c>
      <c r="L27" s="78"/>
      <c r="M27" s="78"/>
      <c r="N27" s="78"/>
      <c r="O27" s="30" t="s">
        <v>3</v>
      </c>
      <c r="P27" s="115"/>
      <c r="Q27" s="116"/>
      <c r="R27" s="36" t="s">
        <v>69</v>
      </c>
      <c r="S27" s="34"/>
      <c r="T27" s="33" t="s">
        <v>0</v>
      </c>
      <c r="U27" s="34"/>
      <c r="V27" s="34" t="s">
        <v>2</v>
      </c>
      <c r="W27" s="34"/>
      <c r="X27" s="34" t="s">
        <v>1</v>
      </c>
      <c r="Y27" s="59"/>
      <c r="Z27" s="60"/>
    </row>
    <row r="28" spans="1:31" ht="26.1" customHeight="1" x14ac:dyDescent="0.15">
      <c r="A28" s="3">
        <v>14</v>
      </c>
      <c r="B28" s="32" t="s">
        <v>42</v>
      </c>
      <c r="C28" s="33" t="s">
        <v>61</v>
      </c>
      <c r="D28" s="34"/>
      <c r="E28" s="33" t="s">
        <v>0</v>
      </c>
      <c r="F28" s="34"/>
      <c r="G28" s="34" t="s">
        <v>2</v>
      </c>
      <c r="H28" s="34"/>
      <c r="I28" s="34" t="s">
        <v>1</v>
      </c>
      <c r="J28" s="35" t="s">
        <v>35</v>
      </c>
      <c r="K28" s="34"/>
      <c r="L28" s="34"/>
      <c r="M28" s="34"/>
      <c r="N28" s="34" t="s">
        <v>53</v>
      </c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57"/>
    </row>
    <row r="29" spans="1:31" ht="26.1" customHeight="1" x14ac:dyDescent="0.15">
      <c r="A29" s="106">
        <v>15</v>
      </c>
      <c r="B29" s="32" t="s">
        <v>43</v>
      </c>
      <c r="C29" s="33" t="s">
        <v>61</v>
      </c>
      <c r="D29" s="34"/>
      <c r="E29" s="33" t="s">
        <v>0</v>
      </c>
      <c r="F29" s="34"/>
      <c r="G29" s="34" t="s">
        <v>2</v>
      </c>
      <c r="H29" s="34"/>
      <c r="I29" s="34" t="s">
        <v>1</v>
      </c>
      <c r="J29" s="35"/>
      <c r="K29" s="96" t="s">
        <v>55</v>
      </c>
      <c r="L29" s="97"/>
      <c r="M29" s="97"/>
      <c r="N29" s="98"/>
      <c r="O29" s="96" t="s">
        <v>56</v>
      </c>
      <c r="P29" s="97"/>
      <c r="Q29" s="97"/>
      <c r="R29" s="98"/>
      <c r="S29" s="36"/>
      <c r="T29" s="36"/>
      <c r="U29" s="36"/>
      <c r="V29" s="36"/>
      <c r="W29" s="36"/>
      <c r="X29" s="36"/>
      <c r="Y29" s="37"/>
      <c r="Z29" s="2"/>
    </row>
    <row r="30" spans="1:31" ht="26.1" customHeight="1" x14ac:dyDescent="0.15">
      <c r="A30" s="107"/>
      <c r="B30" s="32" t="s">
        <v>44</v>
      </c>
      <c r="C30" s="33" t="s">
        <v>61</v>
      </c>
      <c r="D30" s="34"/>
      <c r="E30" s="33" t="s">
        <v>0</v>
      </c>
      <c r="F30" s="34"/>
      <c r="G30" s="34" t="s">
        <v>2</v>
      </c>
      <c r="H30" s="34"/>
      <c r="I30" s="34" t="s">
        <v>1</v>
      </c>
      <c r="J30" s="35"/>
      <c r="K30" s="99"/>
      <c r="L30" s="100"/>
      <c r="M30" s="100"/>
      <c r="N30" s="101"/>
      <c r="O30" s="99" t="s">
        <v>67</v>
      </c>
      <c r="P30" s="100"/>
      <c r="Q30" s="100"/>
      <c r="R30" s="101"/>
      <c r="S30" s="36"/>
      <c r="T30" s="36"/>
      <c r="U30" s="36"/>
      <c r="V30" s="36"/>
      <c r="W30" s="36"/>
      <c r="X30" s="36"/>
      <c r="Y30" s="37"/>
    </row>
    <row r="31" spans="1:31" ht="26.1" customHeight="1" x14ac:dyDescent="0.15">
      <c r="A31" s="108"/>
      <c r="B31" s="32" t="s">
        <v>45</v>
      </c>
      <c r="C31" s="33" t="s">
        <v>61</v>
      </c>
      <c r="D31" s="34"/>
      <c r="E31" s="33" t="s">
        <v>0</v>
      </c>
      <c r="F31" s="34"/>
      <c r="G31" s="34" t="s">
        <v>2</v>
      </c>
      <c r="H31" s="34"/>
      <c r="I31" s="34" t="s">
        <v>1</v>
      </c>
      <c r="J31" s="35"/>
      <c r="K31" s="83"/>
      <c r="L31" s="84"/>
      <c r="M31" s="84"/>
      <c r="N31" s="85"/>
      <c r="O31" s="83"/>
      <c r="P31" s="84"/>
      <c r="Q31" s="84"/>
      <c r="R31" s="85"/>
      <c r="S31" s="36"/>
      <c r="T31" s="36"/>
      <c r="U31" s="36"/>
      <c r="V31" s="36"/>
      <c r="W31" s="36"/>
      <c r="X31" s="36"/>
      <c r="Y31" s="37"/>
    </row>
    <row r="32" spans="1:31" ht="26.1" customHeight="1" x14ac:dyDescent="0.15">
      <c r="A32" s="3">
        <v>16</v>
      </c>
      <c r="B32" s="32" t="s">
        <v>46</v>
      </c>
      <c r="C32" s="33" t="s">
        <v>61</v>
      </c>
      <c r="D32" s="34"/>
      <c r="E32" s="33" t="s">
        <v>0</v>
      </c>
      <c r="F32" s="34"/>
      <c r="G32" s="34" t="s">
        <v>2</v>
      </c>
      <c r="H32" s="34"/>
      <c r="I32" s="34" t="s">
        <v>1</v>
      </c>
      <c r="J32" s="35"/>
      <c r="K32" s="36"/>
      <c r="L32" s="36"/>
      <c r="M32" s="36"/>
      <c r="N32" s="36"/>
      <c r="O32" s="36"/>
      <c r="P32" s="36"/>
      <c r="Q32" s="36"/>
      <c r="R32" s="61"/>
      <c r="S32" s="61"/>
      <c r="T32" s="61"/>
      <c r="U32" s="61"/>
      <c r="V32" s="61"/>
      <c r="W32" s="61"/>
      <c r="X32" s="61"/>
      <c r="Y32" s="37"/>
    </row>
    <row r="33" spans="1:25" ht="26.1" customHeight="1" x14ac:dyDescent="0.15">
      <c r="A33" s="3">
        <v>17</v>
      </c>
      <c r="B33" s="32" t="s">
        <v>47</v>
      </c>
      <c r="C33" s="33" t="s">
        <v>61</v>
      </c>
      <c r="D33" s="34"/>
      <c r="E33" s="33" t="s">
        <v>0</v>
      </c>
      <c r="F33" s="34"/>
      <c r="G33" s="34" t="s">
        <v>2</v>
      </c>
      <c r="H33" s="34"/>
      <c r="I33" s="34" t="s">
        <v>1</v>
      </c>
      <c r="J33" s="35" t="s">
        <v>66</v>
      </c>
      <c r="K33" s="34"/>
      <c r="L33" s="33" t="s">
        <v>0</v>
      </c>
      <c r="M33" s="34"/>
      <c r="N33" s="56" t="s">
        <v>2</v>
      </c>
      <c r="O33" s="34"/>
      <c r="P33" s="56" t="s">
        <v>1</v>
      </c>
      <c r="Q33" s="1"/>
      <c r="R33" s="62"/>
      <c r="S33" s="62"/>
      <c r="T33" s="62"/>
      <c r="U33" s="62"/>
      <c r="V33" s="62"/>
      <c r="W33" s="62"/>
      <c r="X33" s="62"/>
      <c r="Y33" s="37"/>
    </row>
    <row r="34" spans="1:25" ht="26.1" customHeight="1" x14ac:dyDescent="0.15">
      <c r="A34" s="3">
        <v>18</v>
      </c>
      <c r="B34" s="32" t="s">
        <v>48</v>
      </c>
      <c r="C34" s="33" t="s">
        <v>61</v>
      </c>
      <c r="D34" s="34"/>
      <c r="E34" s="33" t="s">
        <v>0</v>
      </c>
      <c r="F34" s="34"/>
      <c r="G34" s="34" t="s">
        <v>2</v>
      </c>
      <c r="H34" s="34"/>
      <c r="I34" s="34" t="s">
        <v>1</v>
      </c>
      <c r="J34" s="131" t="s">
        <v>49</v>
      </c>
      <c r="K34" s="132"/>
      <c r="L34" s="133"/>
      <c r="M34" s="133"/>
      <c r="N34" s="133"/>
      <c r="O34" s="133"/>
      <c r="P34" s="133"/>
      <c r="Q34" s="134"/>
      <c r="R34" s="134"/>
      <c r="S34" s="134"/>
      <c r="T34" s="134"/>
      <c r="U34" s="34"/>
      <c r="V34" s="34"/>
      <c r="W34" s="34"/>
      <c r="X34" s="34"/>
      <c r="Y34" s="57"/>
    </row>
    <row r="35" spans="1:25" ht="26.1" customHeight="1" x14ac:dyDescent="0.15">
      <c r="A35" s="3">
        <v>19</v>
      </c>
      <c r="B35" s="32" t="s">
        <v>50</v>
      </c>
      <c r="C35" s="33" t="s">
        <v>61</v>
      </c>
      <c r="D35" s="34"/>
      <c r="E35" s="33" t="s">
        <v>0</v>
      </c>
      <c r="F35" s="34"/>
      <c r="G35" s="34" t="s">
        <v>2</v>
      </c>
      <c r="H35" s="34"/>
      <c r="I35" s="34" t="s">
        <v>1</v>
      </c>
      <c r="J35" s="35" t="s">
        <v>51</v>
      </c>
      <c r="K35" s="135"/>
      <c r="L35" s="135"/>
      <c r="M35" s="135"/>
      <c r="N35" s="135"/>
      <c r="O35" s="36" t="s">
        <v>3</v>
      </c>
      <c r="P35" s="36"/>
      <c r="Q35" s="36"/>
      <c r="R35" s="36"/>
      <c r="S35" s="36"/>
      <c r="T35" s="36"/>
      <c r="U35" s="36"/>
      <c r="V35" s="36"/>
      <c r="W35" s="36"/>
      <c r="X35" s="36"/>
      <c r="Y35" s="37"/>
    </row>
    <row r="36" spans="1:25" ht="26.1" customHeight="1" thickBot="1" x14ac:dyDescent="0.2">
      <c r="A36" s="63">
        <v>20</v>
      </c>
      <c r="B36" s="64" t="s">
        <v>52</v>
      </c>
      <c r="C36" s="65" t="s">
        <v>61</v>
      </c>
      <c r="D36" s="66"/>
      <c r="E36" s="65" t="s">
        <v>0</v>
      </c>
      <c r="F36" s="66"/>
      <c r="G36" s="66" t="s">
        <v>2</v>
      </c>
      <c r="H36" s="66"/>
      <c r="I36" s="66" t="s">
        <v>1</v>
      </c>
      <c r="J36" s="67" t="s">
        <v>4</v>
      </c>
      <c r="K36" s="94"/>
      <c r="L36" s="95"/>
      <c r="M36" s="95"/>
      <c r="N36" s="95"/>
      <c r="O36" s="95"/>
      <c r="P36" s="95"/>
      <c r="Q36" s="95"/>
      <c r="R36" s="68"/>
      <c r="S36" s="68"/>
      <c r="T36" s="68"/>
      <c r="U36" s="68"/>
      <c r="V36" s="68"/>
      <c r="W36" s="68"/>
      <c r="X36" s="68"/>
      <c r="Y36" s="69"/>
    </row>
    <row r="37" spans="1:25" ht="14.25" thickBot="1" x14ac:dyDescent="0.2"/>
    <row r="38" spans="1:25" ht="25.5" customHeight="1" thickBot="1" x14ac:dyDescent="0.2">
      <c r="B38" s="70" t="s">
        <v>58</v>
      </c>
      <c r="C38" s="86"/>
      <c r="D38" s="87"/>
      <c r="E38" s="88"/>
    </row>
    <row r="39" spans="1:25" ht="14.25" thickBot="1" x14ac:dyDescent="0.2"/>
    <row r="40" spans="1:25" ht="13.5" customHeight="1" x14ac:dyDescent="0.15">
      <c r="B40" s="72" t="s">
        <v>60</v>
      </c>
      <c r="C40" s="73"/>
      <c r="D40" s="76">
        <v>2</v>
      </c>
      <c r="E40" s="71"/>
      <c r="F40" s="71"/>
      <c r="G40" s="71"/>
      <c r="H40" s="71"/>
      <c r="I40" s="71"/>
    </row>
    <row r="41" spans="1:25" ht="14.25" thickBot="1" x14ac:dyDescent="0.2">
      <c r="B41" s="74"/>
      <c r="C41" s="75"/>
      <c r="D41" s="77"/>
      <c r="E41" s="71"/>
      <c r="F41" s="71"/>
      <c r="G41" s="71"/>
      <c r="H41" s="71"/>
      <c r="I41" s="71"/>
    </row>
  </sheetData>
  <mergeCells count="58">
    <mergeCell ref="J34:K34"/>
    <mergeCell ref="L34:T34"/>
    <mergeCell ref="K35:N35"/>
    <mergeCell ref="A10:A12"/>
    <mergeCell ref="A29:A31"/>
    <mergeCell ref="B26:B27"/>
    <mergeCell ref="A26:A27"/>
    <mergeCell ref="A13:A16"/>
    <mergeCell ref="A17:A21"/>
    <mergeCell ref="B17:B21"/>
    <mergeCell ref="O31:R31"/>
    <mergeCell ref="L23:R23"/>
    <mergeCell ref="K14:N14"/>
    <mergeCell ref="S19:S20"/>
    <mergeCell ref="K12:N12"/>
    <mergeCell ref="K17:N17"/>
    <mergeCell ref="O29:R29"/>
    <mergeCell ref="X5:Y5"/>
    <mergeCell ref="L13:Y13"/>
    <mergeCell ref="K6:L6"/>
    <mergeCell ref="K15:N15"/>
    <mergeCell ref="K5:N5"/>
    <mergeCell ref="K10:Y10"/>
    <mergeCell ref="K19:N20"/>
    <mergeCell ref="K8:N8"/>
    <mergeCell ref="T19:V20"/>
    <mergeCell ref="K24:Y24"/>
    <mergeCell ref="S8:W8"/>
    <mergeCell ref="B13:B16"/>
    <mergeCell ref="K3:N3"/>
    <mergeCell ref="K11:N11"/>
    <mergeCell ref="H26:H27"/>
    <mergeCell ref="P26:Q27"/>
    <mergeCell ref="Q14:Y14"/>
    <mergeCell ref="B10:B12"/>
    <mergeCell ref="V4:X4"/>
    <mergeCell ref="A1:Y1"/>
    <mergeCell ref="C2:I2"/>
    <mergeCell ref="J2:Y2"/>
    <mergeCell ref="A3:A5"/>
    <mergeCell ref="B3:B5"/>
    <mergeCell ref="K4:N4"/>
    <mergeCell ref="B40:C41"/>
    <mergeCell ref="D40:D41"/>
    <mergeCell ref="K27:N27"/>
    <mergeCell ref="E26:E27"/>
    <mergeCell ref="G26:G27"/>
    <mergeCell ref="D26:D27"/>
    <mergeCell ref="K31:N31"/>
    <mergeCell ref="C38:E38"/>
    <mergeCell ref="F26:F27"/>
    <mergeCell ref="I26:I27"/>
    <mergeCell ref="K26:N26"/>
    <mergeCell ref="C26:C27"/>
    <mergeCell ref="K36:Q36"/>
    <mergeCell ref="K29:N29"/>
    <mergeCell ref="K30:N30"/>
    <mergeCell ref="O30:R30"/>
  </mergeCells>
  <phoneticPr fontId="2"/>
  <pageMargins left="0.98425196850393704" right="0.39370078740157483" top="1.3779527559055118" bottom="0.98425196850393704" header="0.51181102362204722" footer="0.51181102362204722"/>
  <pageSetup paperSize="9" scale="74" orientation="portrait" horizontalDpi="4294967292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日付表</vt:lpstr>
      <vt:lpstr>日付表!Print_Area</vt:lpstr>
    </vt:vector>
  </TitlesOfParts>
  <Company>三重県土地改良事業団体連合会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管理指導部管理指導センター室</dc:creator>
  <cp:lastModifiedBy>m-kanda</cp:lastModifiedBy>
  <cp:lastPrinted>2023-12-18T00:40:47Z</cp:lastPrinted>
  <dcterms:created xsi:type="dcterms:W3CDTF">1999-03-04T07:56:04Z</dcterms:created>
  <dcterms:modified xsi:type="dcterms:W3CDTF">2023-12-20T05:05:42Z</dcterms:modified>
</cp:coreProperties>
</file>